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atanatruhina/Desktop/"/>
    </mc:Choice>
  </mc:AlternateContent>
  <xr:revisionPtr revIDLastSave="0" documentId="8_{1061152A-6EBE-6543-8BD3-162778768F75}" xr6:coauthVersionLast="45" xr6:coauthVersionMax="45" xr10:uidLastSave="{00000000-0000-0000-0000-000000000000}"/>
  <bookViews>
    <workbookView xWindow="0" yWindow="460" windowWidth="51200" windowHeight="26600" tabRatio="602" activeTab="1"/>
  </bookViews>
  <sheets>
    <sheet name="График" sheetId="3" r:id="rId1"/>
    <sheet name="План" sheetId="1" r:id="rId2"/>
  </sheets>
  <definedNames>
    <definedName name="_xlnm.Print_Area" localSheetId="1">План!$A$1:$U$199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0" i="1" l="1"/>
  <c r="R66" i="1"/>
  <c r="R67" i="1" s="1"/>
  <c r="R56" i="1"/>
  <c r="R47" i="1"/>
  <c r="R38" i="1"/>
  <c r="R30" i="1"/>
  <c r="P20" i="1"/>
  <c r="P30" i="1"/>
  <c r="P38" i="1"/>
  <c r="P47" i="1"/>
  <c r="P56" i="1"/>
  <c r="P67" i="1" s="1"/>
  <c r="P66" i="1"/>
  <c r="Q66" i="1"/>
  <c r="Q56" i="1"/>
  <c r="Q47" i="1"/>
  <c r="Q67" i="1" s="1"/>
  <c r="Q38" i="1"/>
  <c r="Q30" i="1"/>
  <c r="Q20" i="1"/>
  <c r="G32" i="1"/>
  <c r="G21" i="1"/>
  <c r="G9" i="1"/>
  <c r="F40" i="1"/>
  <c r="H40" i="1"/>
  <c r="G40" i="1"/>
  <c r="F32" i="1"/>
  <c r="H32" i="1"/>
  <c r="H31" i="1" s="1"/>
  <c r="H57" i="1" s="1"/>
  <c r="H58" i="1" s="1"/>
  <c r="H9" i="1"/>
  <c r="H21" i="1"/>
  <c r="U47" i="1"/>
  <c r="T47" i="1"/>
  <c r="T67" i="1" s="1"/>
  <c r="N47" i="1"/>
  <c r="M47" i="1"/>
  <c r="L47" i="1"/>
  <c r="K47" i="1"/>
  <c r="H59" i="1"/>
  <c r="L66" i="1"/>
  <c r="M66" i="1"/>
  <c r="N66" i="1"/>
  <c r="N67" i="1" s="1"/>
  <c r="T66" i="1"/>
  <c r="U66" i="1"/>
  <c r="K66" i="1"/>
  <c r="I59" i="1"/>
  <c r="J59" i="1"/>
  <c r="L56" i="1"/>
  <c r="M56" i="1"/>
  <c r="N56" i="1"/>
  <c r="T56" i="1"/>
  <c r="U56" i="1"/>
  <c r="K56" i="1"/>
  <c r="G53" i="1"/>
  <c r="G48" i="1" s="1"/>
  <c r="G39" i="1" s="1"/>
  <c r="G31" i="1" s="1"/>
  <c r="G57" i="1" s="1"/>
  <c r="G58" i="1" s="1"/>
  <c r="H53" i="1"/>
  <c r="H48" i="1"/>
  <c r="I53" i="1"/>
  <c r="I48" i="1" s="1"/>
  <c r="I39" i="1" s="1"/>
  <c r="J53" i="1"/>
  <c r="J48" i="1"/>
  <c r="F53" i="1"/>
  <c r="F48" i="1" s="1"/>
  <c r="I40" i="1"/>
  <c r="J40" i="1"/>
  <c r="J39" i="1" s="1"/>
  <c r="L38" i="1"/>
  <c r="M38" i="1"/>
  <c r="N38" i="1"/>
  <c r="T38" i="1"/>
  <c r="U38" i="1"/>
  <c r="K38" i="1"/>
  <c r="I32" i="1"/>
  <c r="I31" i="1" s="1"/>
  <c r="I57" i="1" s="1"/>
  <c r="J32" i="1"/>
  <c r="J31" i="1" s="1"/>
  <c r="J57" i="1" s="1"/>
  <c r="L30" i="1"/>
  <c r="M30" i="1"/>
  <c r="N30" i="1"/>
  <c r="T30" i="1"/>
  <c r="U30" i="1"/>
  <c r="K30" i="1"/>
  <c r="I21" i="1"/>
  <c r="J21" i="1"/>
  <c r="J8" i="1" s="1"/>
  <c r="F21" i="1"/>
  <c r="L20" i="1"/>
  <c r="M20" i="1"/>
  <c r="N20" i="1"/>
  <c r="T20" i="1"/>
  <c r="U20" i="1"/>
  <c r="K20" i="1"/>
  <c r="I9" i="1"/>
  <c r="I8" i="1" s="1"/>
  <c r="J9" i="1"/>
  <c r="F9" i="1"/>
  <c r="BI19" i="3"/>
  <c r="F8" i="1"/>
  <c r="H39" i="1"/>
  <c r="L67" i="1"/>
  <c r="H8" i="1"/>
  <c r="G8" i="1"/>
  <c r="U67" i="1"/>
  <c r="M67" i="1"/>
  <c r="K67" i="1"/>
  <c r="F39" i="1" l="1"/>
  <c r="F31" i="1" s="1"/>
  <c r="F57" i="1" s="1"/>
  <c r="F58" i="1" s="1"/>
  <c r="J58" i="1"/>
  <c r="I58" i="1"/>
</calcChain>
</file>

<file path=xl/sharedStrings.xml><?xml version="1.0" encoding="utf-8"?>
<sst xmlns="http://schemas.openxmlformats.org/spreadsheetml/2006/main" count="373" uniqueCount="270">
  <si>
    <t>Индекс</t>
  </si>
  <si>
    <t>Всего</t>
  </si>
  <si>
    <t>1 курс</t>
  </si>
  <si>
    <t>2 курс</t>
  </si>
  <si>
    <t>3 курс</t>
  </si>
  <si>
    <t>4 курс</t>
  </si>
  <si>
    <t>Русский язык</t>
  </si>
  <si>
    <t>Литература</t>
  </si>
  <si>
    <t>История</t>
  </si>
  <si>
    <t>История мировой культуры</t>
  </si>
  <si>
    <t>Математика и информатика</t>
  </si>
  <si>
    <t>География</t>
  </si>
  <si>
    <t>Иностранный язык</t>
  </si>
  <si>
    <t>Физическая культура</t>
  </si>
  <si>
    <t>Основы безопасности жизнедеятельности</t>
  </si>
  <si>
    <t>ОГСЭ.01</t>
  </si>
  <si>
    <t>Основы философии</t>
  </si>
  <si>
    <t>ОГСЭ.02</t>
  </si>
  <si>
    <t>ОГСЭ.04</t>
  </si>
  <si>
    <t>ОГСЭ.05</t>
  </si>
  <si>
    <t>Безопасность жизнедеятельности</t>
  </si>
  <si>
    <t>ОГСЭ.00</t>
  </si>
  <si>
    <t>ОГСЭ.03</t>
  </si>
  <si>
    <r>
      <t xml:space="preserve">Форма   обучения   -    </t>
    </r>
    <r>
      <rPr>
        <b/>
        <sz val="10"/>
        <rFont val="Arial Cyr"/>
        <family val="2"/>
        <charset val="204"/>
      </rPr>
      <t>очная</t>
    </r>
  </si>
  <si>
    <t xml:space="preserve">Нормативный срок обучения - </t>
  </si>
  <si>
    <t xml:space="preserve">3 года 10 мес. </t>
  </si>
  <si>
    <t>График учебного процесса</t>
  </si>
  <si>
    <t xml:space="preserve">на базе    основного общего и </t>
  </si>
  <si>
    <t>среднего (полного) общего образования</t>
  </si>
  <si>
    <t>образовательный уровень СПО  - повышенный</t>
  </si>
  <si>
    <t>1. График учебного процесса</t>
  </si>
  <si>
    <t>2. Сводные данные по бюджету времени</t>
  </si>
  <si>
    <t>Курсы</t>
  </si>
  <si>
    <t>Сентябрь</t>
  </si>
  <si>
    <t>29.IX - 5.X</t>
  </si>
  <si>
    <t>Октябрь</t>
  </si>
  <si>
    <t>27.X - 2.XI</t>
  </si>
  <si>
    <t>Ноябрь</t>
  </si>
  <si>
    <t>Декабрь</t>
  </si>
  <si>
    <t>29.XII - 4.I</t>
  </si>
  <si>
    <t>Январь</t>
  </si>
  <si>
    <t>26.I - 1.II</t>
  </si>
  <si>
    <t>Февраль</t>
  </si>
  <si>
    <t>23.II - 1.III</t>
  </si>
  <si>
    <t>Март</t>
  </si>
  <si>
    <t>30.III - 5.IV</t>
  </si>
  <si>
    <t>Апрель</t>
  </si>
  <si>
    <t>27.IV - 3.V</t>
  </si>
  <si>
    <t>Май</t>
  </si>
  <si>
    <t>Июнь</t>
  </si>
  <si>
    <t>29.VI - 5.VII</t>
  </si>
  <si>
    <t>Июль</t>
  </si>
  <si>
    <t>27.VII - 2.VIII</t>
  </si>
  <si>
    <t>Август</t>
  </si>
  <si>
    <t>Теоретическое обучение</t>
  </si>
  <si>
    <t>Промежуточная аттестация, нед.</t>
  </si>
  <si>
    <t>Каникулы, нед.</t>
  </si>
  <si>
    <t>Всего недель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</si>
  <si>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</si>
  <si>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</si>
  <si>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</si>
  <si>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</si>
  <si>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</si>
  <si>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</si>
  <si>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</si>
  <si>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</si>
  <si>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</si>
  <si>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</si>
  <si>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</si>
  <si>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</si>
  <si>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</si>
  <si>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</si>
  <si>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</si>
  <si>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</si>
  <si>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</si>
  <si>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</si>
  <si>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</si>
  <si>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</si>
  <si>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</si>
  <si>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</si>
  <si>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недель</t>
  </si>
  <si>
    <t>часов</t>
  </si>
  <si>
    <t>По профилю специальности (технологическая)</t>
  </si>
  <si>
    <t>Преддипломная практика</t>
  </si>
  <si>
    <t>Подготовка  к ИГА</t>
  </si>
  <si>
    <t>: :</t>
  </si>
  <si>
    <t xml:space="preserve"> =</t>
  </si>
  <si>
    <t>х</t>
  </si>
  <si>
    <t>п</t>
  </si>
  <si>
    <t>III</t>
  </si>
  <si>
    <t>Итого:</t>
  </si>
  <si>
    <t>Обозначения:</t>
  </si>
  <si>
    <t xml:space="preserve">Теоретическое </t>
  </si>
  <si>
    <t xml:space="preserve">Практика </t>
  </si>
  <si>
    <t xml:space="preserve">Практика по </t>
  </si>
  <si>
    <t xml:space="preserve">Промежуточная </t>
  </si>
  <si>
    <t xml:space="preserve">Итоговая </t>
  </si>
  <si>
    <t>Каникулы</t>
  </si>
  <si>
    <t>Подготовка к</t>
  </si>
  <si>
    <t>обучение</t>
  </si>
  <si>
    <t xml:space="preserve">профилю </t>
  </si>
  <si>
    <t>аттестация</t>
  </si>
  <si>
    <t>государственная</t>
  </si>
  <si>
    <t xml:space="preserve">итоговой </t>
  </si>
  <si>
    <t>специальности</t>
  </si>
  <si>
    <t xml:space="preserve">государственной </t>
  </si>
  <si>
    <t>аттестации</t>
  </si>
  <si>
    <t>Итоговая гос.аттестация</t>
  </si>
  <si>
    <t>Учебная</t>
  </si>
  <si>
    <t xml:space="preserve">Учебная и производ-ственная
практика, час. (нед.)
</t>
  </si>
  <si>
    <t>::</t>
  </si>
  <si>
    <t>=</t>
  </si>
  <si>
    <t>*</t>
  </si>
  <si>
    <t>производственная</t>
  </si>
  <si>
    <t>(преддипломная)</t>
  </si>
  <si>
    <t>(производственная)</t>
  </si>
  <si>
    <t>учебная</t>
  </si>
  <si>
    <t>Естествознание</t>
  </si>
  <si>
    <t>Максимальная учебная нагрузка студента в часах</t>
  </si>
  <si>
    <t>Самостоятельная учебная нагрузка студента в часах</t>
  </si>
  <si>
    <t xml:space="preserve">1 семестр                         </t>
  </si>
  <si>
    <t xml:space="preserve">2семестр                         </t>
  </si>
  <si>
    <t xml:space="preserve">3 семестр                         </t>
  </si>
  <si>
    <t xml:space="preserve">4 семестр                         </t>
  </si>
  <si>
    <t xml:space="preserve">5 семестр                         </t>
  </si>
  <si>
    <t xml:space="preserve">6 семестр                         </t>
  </si>
  <si>
    <t xml:space="preserve">7 семестр                         </t>
  </si>
  <si>
    <t xml:space="preserve">8 семестр                         </t>
  </si>
  <si>
    <t>Психология общения</t>
  </si>
  <si>
    <t xml:space="preserve">Общепрофессиональные дисциплины                                </t>
  </si>
  <si>
    <t>ОП.00</t>
  </si>
  <si>
    <t>П.00</t>
  </si>
  <si>
    <t>ОП.01</t>
  </si>
  <si>
    <t>ОП.02</t>
  </si>
  <si>
    <t>ОП.04</t>
  </si>
  <si>
    <t xml:space="preserve">Профессиональные модули                 </t>
  </si>
  <si>
    <t>ПМ.00</t>
  </si>
  <si>
    <t>ПМ.01</t>
  </si>
  <si>
    <t>Педагогическая деятельность</t>
  </si>
  <si>
    <t>ПМ.02</t>
  </si>
  <si>
    <t>Педагогические основы преподавания творческих дисциплин</t>
  </si>
  <si>
    <t>групповые</t>
  </si>
  <si>
    <t>мелкогрупповые</t>
  </si>
  <si>
    <t xml:space="preserve"> </t>
  </si>
  <si>
    <t>Учебная нагрузка обучающизся (час.)</t>
  </si>
  <si>
    <t>Обязательная аудиторная</t>
  </si>
  <si>
    <t>Распределение обязательной нагрузки по курсам и семестрам</t>
  </si>
  <si>
    <t>Наименование циклов, разделов,дисциплин, профессиональных  модулей, междисциплинарных курсов, практик</t>
  </si>
  <si>
    <t>ОД.00</t>
  </si>
  <si>
    <t>ОД.01</t>
  </si>
  <si>
    <t>ОД.02</t>
  </si>
  <si>
    <t>ПМ.03</t>
  </si>
  <si>
    <t>МДК.03.01</t>
  </si>
  <si>
    <t>ПП.01</t>
  </si>
  <si>
    <t>ПП.02</t>
  </si>
  <si>
    <t>Промежуточная аттестация</t>
  </si>
  <si>
    <t>ГИА.00</t>
  </si>
  <si>
    <t>ГИА.01</t>
  </si>
  <si>
    <t>Подготовка выпускной квалификационной работы</t>
  </si>
  <si>
    <t>ГИА.02</t>
  </si>
  <si>
    <t>ГИА.03</t>
  </si>
  <si>
    <t>ВК</t>
  </si>
  <si>
    <t>Время каникулярное</t>
  </si>
  <si>
    <t>ОД.01.01</t>
  </si>
  <si>
    <t>ОД.01.02</t>
  </si>
  <si>
    <t>ОД.01.03</t>
  </si>
  <si>
    <t>ОД.01.04</t>
  </si>
  <si>
    <t>ОД.01.05</t>
  </si>
  <si>
    <t>ОД.01.06</t>
  </si>
  <si>
    <t>ОД.01.07</t>
  </si>
  <si>
    <t>ОД.01.08</t>
  </si>
  <si>
    <t>ОД.01.09</t>
  </si>
  <si>
    <t>ОД.02.01</t>
  </si>
  <si>
    <t>ОД.02.02</t>
  </si>
  <si>
    <t>ОД.02.03</t>
  </si>
  <si>
    <t>ОД.02.04</t>
  </si>
  <si>
    <t>ОД.02.05</t>
  </si>
  <si>
    <t>ОД.02.06</t>
  </si>
  <si>
    <t>ОД.02.07</t>
  </si>
  <si>
    <t>МДК.01.01</t>
  </si>
  <si>
    <t>История искусств</t>
  </si>
  <si>
    <t>Перспектива</t>
  </si>
  <si>
    <t>Декоративно-прикладное искусство и народные промыслы</t>
  </si>
  <si>
    <t>Правовые основы профессиональной деятельности</t>
  </si>
  <si>
    <t>Информационные технологии в профессиональной деятельности</t>
  </si>
  <si>
    <t>Рисунок</t>
  </si>
  <si>
    <t>Живопись</t>
  </si>
  <si>
    <t>Цветоведение</t>
  </si>
  <si>
    <t>ОП.05</t>
  </si>
  <si>
    <t>Русский язык и культура речи</t>
  </si>
  <si>
    <t>Творческая и исполнительская деятельность</t>
  </si>
  <si>
    <t>Художественное проектирование изделий декоративно-прикладного и народного искусства</t>
  </si>
  <si>
    <t>Производственно-технологическая деятельность</t>
  </si>
  <si>
    <t>Технология исполнения изделий декоративно-прикладного и народного искусства</t>
  </si>
  <si>
    <t>МДК.03.02</t>
  </si>
  <si>
    <t>Учебно-методическое обеспечение учебного процесса</t>
  </si>
  <si>
    <t>ДР.01</t>
  </si>
  <si>
    <t>ДР.02</t>
  </si>
  <si>
    <t>ДР.03</t>
  </si>
  <si>
    <t>УП.01</t>
  </si>
  <si>
    <t>Учебная практика (работа с натуры на открытом воздухе (пленэр)</t>
  </si>
  <si>
    <t>4 нед.</t>
  </si>
  <si>
    <t>УП.02</t>
  </si>
  <si>
    <t>Практика для получения первичных профессиональных навыков</t>
  </si>
  <si>
    <t>УП.03</t>
  </si>
  <si>
    <t>Учебная практика (изучение памятников искусства в других городах)</t>
  </si>
  <si>
    <t>УП.04</t>
  </si>
  <si>
    <t>1 нед.</t>
  </si>
  <si>
    <t>8 нед.</t>
  </si>
  <si>
    <t>ПА</t>
  </si>
  <si>
    <t>9 нед.</t>
  </si>
  <si>
    <t>7 нед.</t>
  </si>
  <si>
    <t>Защита выпускной квалификационной работы</t>
  </si>
  <si>
    <t>32 нед.</t>
  </si>
  <si>
    <t>ОП.03</t>
  </si>
  <si>
    <t>1, 2</t>
  </si>
  <si>
    <t>2*</t>
  </si>
  <si>
    <t>Недельная нагрузка студента по циклу</t>
  </si>
  <si>
    <t>Экзамены</t>
  </si>
  <si>
    <t>Зачеты</t>
  </si>
  <si>
    <t>Контр.работы</t>
  </si>
  <si>
    <t>3-7</t>
  </si>
  <si>
    <t>Экзаменов</t>
  </si>
  <si>
    <t>Зачетов</t>
  </si>
  <si>
    <t>План учебного процесса</t>
  </si>
  <si>
    <t>5</t>
  </si>
  <si>
    <t>1,3,5,7</t>
  </si>
  <si>
    <t>3,5,7</t>
  </si>
  <si>
    <t>8*</t>
  </si>
  <si>
    <t>МДК.02.01</t>
  </si>
  <si>
    <t>2*,4*</t>
  </si>
  <si>
    <t>Практика</t>
  </si>
  <si>
    <t>Недельная нагрузка студента по практике</t>
  </si>
  <si>
    <t xml:space="preserve">Недельная нагрузка студента </t>
  </si>
  <si>
    <t>Государственная итоговая аттестация</t>
  </si>
  <si>
    <t>ПДП.00</t>
  </si>
  <si>
    <t>2,4,6</t>
  </si>
  <si>
    <t xml:space="preserve">Всего часов обучения по циклам </t>
  </si>
  <si>
    <t>Производственная практика (по профилю специальности)</t>
  </si>
  <si>
    <t>ПП.00</t>
  </si>
  <si>
    <t>* Комплексные экзамены</t>
  </si>
  <si>
    <t>Производственная практика (преддипломная)</t>
  </si>
  <si>
    <t>Обществознание</t>
  </si>
  <si>
    <t>Учебная практика по педагогической работе</t>
  </si>
  <si>
    <t>Исполнительская практика</t>
  </si>
  <si>
    <t>Педагогическая практика</t>
  </si>
  <si>
    <t>Государственный экзамен по профессиональному модулю "Педагогическая деятельность"</t>
  </si>
  <si>
    <t>Общеобразовательный учебный цикл</t>
  </si>
  <si>
    <t>Учебные дисциплины</t>
  </si>
  <si>
    <t>Профильные учебные дисциплины</t>
  </si>
  <si>
    <t>Обязательная часть учебных циклов ППССЗ</t>
  </si>
  <si>
    <t>Общий гуманитарный и социально-экономический учебный цикл</t>
  </si>
  <si>
    <t xml:space="preserve">Профессиональный учебный цикл                               </t>
  </si>
  <si>
    <t>Всего часов обучения по учебным циклам ППССЗ, включая общеобразовательный учебный цикл</t>
  </si>
  <si>
    <t>Дополнительная работа над завершением программного задания под руководством преподавателя</t>
  </si>
  <si>
    <t>специальность Декоративно-прикладное искусство и народные промыслы</t>
  </si>
  <si>
    <t>квалификация - художник-мастер, преподаватель</t>
  </si>
  <si>
    <t>Регистрационный номер</t>
  </si>
  <si>
    <t>4 6</t>
  </si>
  <si>
    <t>7 8</t>
  </si>
  <si>
    <t>* из низ: 7 недель ученая практика (рассредоточенная); 5 недель производственная практика (рассредоточенная)</t>
  </si>
  <si>
    <t>ОД.01.10</t>
  </si>
  <si>
    <t>Астрономия</t>
  </si>
  <si>
    <t>(1,3,5,7)*</t>
  </si>
  <si>
    <t>6*</t>
  </si>
  <si>
    <t>54.02.02 Декоративно-прикладное искусство и народные промыслы (по видам) 2018 год</t>
  </si>
  <si>
    <t>Формы промежуточной аттестации (распределение по семестрам)</t>
  </si>
  <si>
    <t>ОД.02.08</t>
  </si>
  <si>
    <t>Родной язык</t>
  </si>
  <si>
    <t>Основы предпринимательской деятельности (Расширяем горизонты. ProfillUM)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</si>
</sst>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b/>
      <sz val="10"/>
      <color indexed="10"/>
      <name val="Times New Roman"/>
      <family val="1"/>
      <charset val="204"/>
    </font>
    <font>
      <sz val="9"/>
      <name val="Arial"/>
      <family val="2"/>
      <charset val="204"/>
    </font>
    <font>
      <b/>
      <i/>
      <sz val="11"/>
      <color indexed="10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Arial Cyr"/>
      <family val="2"/>
      <charset val="204"/>
    </font>
    <font>
      <sz val="6"/>
      <name val="Times New Roman"/>
      <family val="1"/>
      <charset val="204"/>
    </font>
    <font>
      <sz val="8"/>
      <name val="Arial"/>
      <family val="2"/>
      <charset val="204"/>
    </font>
    <font>
      <b/>
      <sz val="6"/>
      <color indexed="30"/>
      <name val="Times New Roman"/>
      <family val="1"/>
      <charset val="204"/>
    </font>
    <font>
      <sz val="6"/>
      <color indexed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indexed="17"/>
      <name val="Times New Roman"/>
      <family val="1"/>
      <charset val="204"/>
    </font>
    <font>
      <b/>
      <sz val="10"/>
      <color indexed="30"/>
      <name val="Times New Roman"/>
      <family val="1"/>
      <charset val="204"/>
    </font>
    <font>
      <sz val="9"/>
      <color indexed="30"/>
      <name val="Times New Roman"/>
      <family val="1"/>
      <charset val="204"/>
    </font>
    <font>
      <b/>
      <sz val="9"/>
      <name val="Arial Cyr"/>
      <family val="2"/>
      <charset val="204"/>
    </font>
    <font>
      <b/>
      <i/>
      <sz val="9"/>
      <name val="Times New Roman"/>
      <family val="1"/>
      <charset val="204"/>
    </font>
    <font>
      <sz val="10"/>
      <name val="Arial Cyr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9"/>
      <color indexed="8"/>
      <name val="Times New Roman"/>
      <family val="1"/>
      <charset val="204"/>
    </font>
    <font>
      <sz val="8"/>
      <name val="Arial Cyr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32" fillId="0" borderId="0"/>
  </cellStyleXfs>
  <cellXfs count="294">
    <xf numFmtId="0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left" vertical="top"/>
    </xf>
    <xf numFmtId="0" fontId="4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horizontal="center" vertical="top"/>
    </xf>
    <xf numFmtId="0" fontId="0" fillId="0" borderId="0" xfId="0" applyAlignment="1"/>
    <xf numFmtId="0" fontId="11" fillId="0" borderId="0" xfId="0" applyFont="1" applyAlignment="1"/>
    <xf numFmtId="0" fontId="0" fillId="0" borderId="0" xfId="0" applyAlignment="1">
      <alignment horizontal="left"/>
    </xf>
    <xf numFmtId="0" fontId="0" fillId="0" borderId="1" xfId="0" applyBorder="1" applyAlignment="1"/>
    <xf numFmtId="0" fontId="12" fillId="0" borderId="0" xfId="0" applyFont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2" xfId="0" applyBorder="1" applyAlignment="1"/>
    <xf numFmtId="0" fontId="0" fillId="0" borderId="0" xfId="0" applyBorder="1" applyAlignment="1">
      <alignment horizontal="left"/>
    </xf>
    <xf numFmtId="0" fontId="12" fillId="0" borderId="0" xfId="0" applyFont="1" applyBorder="1" applyAlignment="1">
      <alignment horizontal="left"/>
    </xf>
    <xf numFmtId="0" fontId="0" fillId="0" borderId="0" xfId="0" applyBorder="1" applyAlignment="1"/>
    <xf numFmtId="0" fontId="13" fillId="0" borderId="0" xfId="0" applyFont="1" applyBorder="1" applyAlignment="1"/>
    <xf numFmtId="0" fontId="13" fillId="0" borderId="0" xfId="0" applyFont="1" applyAlignment="1"/>
    <xf numFmtId="0" fontId="12" fillId="0" borderId="3" xfId="0" applyFont="1" applyBorder="1" applyAlignment="1">
      <alignment horizontal="center"/>
    </xf>
    <xf numFmtId="0" fontId="12" fillId="0" borderId="0" xfId="0" applyFont="1" applyAlignment="1">
      <alignment horizontal="right"/>
    </xf>
    <xf numFmtId="0" fontId="15" fillId="0" borderId="0" xfId="0" applyFont="1" applyAlignment="1"/>
    <xf numFmtId="0" fontId="12" fillId="0" borderId="0" xfId="0" applyFont="1" applyAlignment="1"/>
    <xf numFmtId="0" fontId="12" fillId="0" borderId="3" xfId="0" applyFont="1" applyBorder="1" applyAlignment="1"/>
    <xf numFmtId="0" fontId="12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16" fillId="0" borderId="0" xfId="0" applyNumberFormat="1" applyFont="1" applyFill="1" applyBorder="1" applyAlignment="1" applyProtection="1">
      <alignment vertical="top"/>
    </xf>
    <xf numFmtId="0" fontId="17" fillId="0" borderId="0" xfId="0" applyFont="1" applyAlignment="1"/>
    <xf numFmtId="0" fontId="18" fillId="0" borderId="0" xfId="0" applyNumberFormat="1" applyFont="1" applyFill="1" applyBorder="1" applyAlignment="1" applyProtection="1">
      <alignment vertical="top"/>
    </xf>
    <xf numFmtId="0" fontId="13" fillId="0" borderId="0" xfId="0" applyFont="1" applyAlignment="1">
      <alignment horizontal="left"/>
    </xf>
    <xf numFmtId="0" fontId="19" fillId="0" borderId="0" xfId="0" applyFont="1" applyAlignment="1"/>
    <xf numFmtId="0" fontId="20" fillId="0" borderId="0" xfId="0" applyNumberFormat="1" applyFont="1" applyFill="1" applyBorder="1" applyAlignment="1" applyProtection="1">
      <alignment vertical="top"/>
    </xf>
    <xf numFmtId="0" fontId="14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2" fillId="2" borderId="3" xfId="0" applyNumberFormat="1" applyFont="1" applyFill="1" applyBorder="1" applyAlignment="1" applyProtection="1">
      <alignment horizontal="center" vertical="top" wrapText="1"/>
    </xf>
    <xf numFmtId="0" fontId="24" fillId="2" borderId="3" xfId="0" applyNumberFormat="1" applyFont="1" applyFill="1" applyBorder="1" applyAlignment="1" applyProtection="1">
      <alignment horizontal="center" vertical="top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 textRotation="90"/>
    </xf>
    <xf numFmtId="0" fontId="25" fillId="2" borderId="3" xfId="0" applyNumberFormat="1" applyFont="1" applyFill="1" applyBorder="1" applyAlignment="1" applyProtection="1">
      <alignment horizontal="center" vertical="center" wrapText="1"/>
    </xf>
    <xf numFmtId="0" fontId="25" fillId="2" borderId="5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6" fillId="2" borderId="8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 textRotation="90"/>
    </xf>
    <xf numFmtId="0" fontId="22" fillId="2" borderId="9" xfId="0" applyNumberFormat="1" applyFont="1" applyFill="1" applyBorder="1" applyAlignment="1" applyProtection="1">
      <alignment horizontal="center" vertical="top" wrapText="1"/>
    </xf>
    <xf numFmtId="0" fontId="3" fillId="0" borderId="3" xfId="0" applyNumberFormat="1" applyFont="1" applyFill="1" applyBorder="1" applyAlignment="1" applyProtection="1">
      <alignment vertical="top"/>
    </xf>
    <xf numFmtId="0" fontId="3" fillId="3" borderId="0" xfId="0" applyNumberFormat="1" applyFont="1" applyFill="1" applyBorder="1" applyAlignment="1" applyProtection="1">
      <alignment horizontal="center" vertical="top"/>
    </xf>
    <xf numFmtId="0" fontId="3" fillId="3" borderId="0" xfId="0" applyNumberFormat="1" applyFont="1" applyFill="1" applyBorder="1" applyAlignment="1" applyProtection="1">
      <alignment vertical="top"/>
    </xf>
    <xf numFmtId="0" fontId="26" fillId="2" borderId="3" xfId="0" applyNumberFormat="1" applyFont="1" applyFill="1" applyBorder="1" applyAlignment="1" applyProtection="1">
      <alignment horizontal="center" vertical="top"/>
    </xf>
    <xf numFmtId="3" fontId="26" fillId="2" borderId="3" xfId="0" applyNumberFormat="1" applyFont="1" applyFill="1" applyBorder="1" applyAlignment="1" applyProtection="1">
      <alignment horizontal="center" vertical="top"/>
    </xf>
    <xf numFmtId="0" fontId="27" fillId="0" borderId="0" xfId="0" applyNumberFormat="1" applyFont="1" applyFill="1" applyBorder="1" applyAlignment="1" applyProtection="1">
      <alignment vertical="top"/>
    </xf>
    <xf numFmtId="0" fontId="28" fillId="0" borderId="0" xfId="0" applyNumberFormat="1" applyFont="1" applyFill="1" applyBorder="1" applyAlignment="1" applyProtection="1">
      <alignment vertical="top"/>
    </xf>
    <xf numFmtId="0" fontId="29" fillId="0" borderId="0" xfId="0" applyNumberFormat="1" applyFont="1" applyFill="1" applyBorder="1" applyAlignment="1" applyProtection="1">
      <alignment vertical="top"/>
    </xf>
    <xf numFmtId="0" fontId="22" fillId="2" borderId="5" xfId="0" applyNumberFormat="1" applyFont="1" applyFill="1" applyBorder="1" applyAlignment="1" applyProtection="1">
      <alignment horizontal="center" vertical="top" wrapText="1"/>
    </xf>
    <xf numFmtId="0" fontId="22" fillId="2" borderId="4" xfId="0" applyNumberFormat="1" applyFont="1" applyFill="1" applyBorder="1" applyAlignment="1" applyProtection="1">
      <alignment horizontal="center" vertical="top" wrapText="1"/>
    </xf>
    <xf numFmtId="0" fontId="3" fillId="2" borderId="0" xfId="0" applyNumberFormat="1" applyFont="1" applyFill="1" applyBorder="1" applyAlignment="1" applyProtection="1">
      <alignment vertical="top"/>
    </xf>
    <xf numFmtId="0" fontId="22" fillId="2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3" xfId="0" applyBorder="1" applyAlignment="1"/>
    <xf numFmtId="0" fontId="14" fillId="0" borderId="11" xfId="0" applyFont="1" applyBorder="1" applyAlignment="1">
      <alignment horizontal="center"/>
    </xf>
    <xf numFmtId="0" fontId="0" fillId="0" borderId="5" xfId="0" applyBorder="1" applyAlignment="1"/>
    <xf numFmtId="0" fontId="22" fillId="2" borderId="12" xfId="0" applyNumberFormat="1" applyFont="1" applyFill="1" applyBorder="1" applyAlignment="1" applyProtection="1">
      <alignment horizontal="center" vertical="top" wrapText="1"/>
    </xf>
    <xf numFmtId="0" fontId="14" fillId="0" borderId="13" xfId="0" applyFont="1" applyBorder="1" applyAlignment="1">
      <alignment horizontal="center"/>
    </xf>
    <xf numFmtId="0" fontId="22" fillId="2" borderId="7" xfId="0" applyNumberFormat="1" applyFont="1" applyFill="1" applyBorder="1" applyAlignment="1" applyProtection="1">
      <alignment horizontal="center" vertical="top" wrapText="1"/>
    </xf>
    <xf numFmtId="0" fontId="14" fillId="0" borderId="14" xfId="0" applyFont="1" applyBorder="1" applyAlignment="1">
      <alignment horizontal="center"/>
    </xf>
    <xf numFmtId="0" fontId="14" fillId="0" borderId="3" xfId="0" applyFont="1" applyBorder="1" applyAlignment="1">
      <alignment horizontal="center" textRotation="90" wrapText="1"/>
    </xf>
    <xf numFmtId="0" fontId="14" fillId="0" borderId="6" xfId="0" applyFont="1" applyBorder="1" applyAlignment="1">
      <alignment horizontal="center" vertical="center" textRotation="90"/>
    </xf>
    <xf numFmtId="0" fontId="14" fillId="0" borderId="3" xfId="0" applyFont="1" applyBorder="1" applyAlignment="1">
      <alignment horizontal="center" vertical="center" textRotation="90"/>
    </xf>
    <xf numFmtId="0" fontId="14" fillId="0" borderId="3" xfId="0" applyFont="1" applyBorder="1" applyAlignment="1">
      <alignment horizontal="center" textRotation="90"/>
    </xf>
    <xf numFmtId="0" fontId="23" fillId="0" borderId="3" xfId="0" applyFont="1" applyBorder="1" applyAlignment="1">
      <alignment horizontal="center" textRotation="90"/>
    </xf>
    <xf numFmtId="0" fontId="1" fillId="0" borderId="1" xfId="0" applyFont="1" applyBorder="1" applyAlignment="1"/>
    <xf numFmtId="0" fontId="4" fillId="2" borderId="15" xfId="0" applyNumberFormat="1" applyFont="1" applyFill="1" applyBorder="1" applyAlignment="1" applyProtection="1">
      <alignment horizontal="center" vertical="center" wrapText="1"/>
    </xf>
    <xf numFmtId="0" fontId="4" fillId="2" borderId="16" xfId="0" applyNumberFormat="1" applyFont="1" applyFill="1" applyBorder="1" applyAlignment="1" applyProtection="1">
      <alignment horizontal="center" vertical="center" wrapText="1"/>
    </xf>
    <xf numFmtId="0" fontId="23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3" fillId="0" borderId="6" xfId="0" applyNumberFormat="1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vertical="top" wrapText="1"/>
    </xf>
    <xf numFmtId="0" fontId="3" fillId="0" borderId="18" xfId="0" applyNumberFormat="1" applyFont="1" applyFill="1" applyBorder="1" applyAlignment="1" applyProtection="1">
      <alignment vertical="top"/>
    </xf>
    <xf numFmtId="0" fontId="3" fillId="0" borderId="19" xfId="0" applyNumberFormat="1" applyFont="1" applyFill="1" applyBorder="1" applyAlignment="1" applyProtection="1">
      <alignment vertical="top"/>
    </xf>
    <xf numFmtId="0" fontId="4" fillId="2" borderId="0" xfId="0" applyNumberFormat="1" applyFont="1" applyFill="1" applyBorder="1" applyAlignment="1" applyProtection="1">
      <alignment vertical="top"/>
    </xf>
    <xf numFmtId="0" fontId="28" fillId="2" borderId="0" xfId="0" applyNumberFormat="1" applyFont="1" applyFill="1" applyBorder="1" applyAlignment="1" applyProtection="1">
      <alignment vertical="top"/>
    </xf>
    <xf numFmtId="0" fontId="16" fillId="2" borderId="0" xfId="0" applyNumberFormat="1" applyFont="1" applyFill="1" applyBorder="1" applyAlignment="1" applyProtection="1">
      <alignment vertical="top"/>
    </xf>
    <xf numFmtId="0" fontId="10" fillId="2" borderId="0" xfId="0" applyNumberFormat="1" applyFont="1" applyFill="1" applyBorder="1" applyAlignment="1" applyProtection="1">
      <alignment vertical="top"/>
    </xf>
    <xf numFmtId="0" fontId="18" fillId="2" borderId="0" xfId="0" applyNumberFormat="1" applyFont="1" applyFill="1" applyBorder="1" applyAlignment="1" applyProtection="1">
      <alignment vertical="top"/>
    </xf>
    <xf numFmtId="0" fontId="29" fillId="2" borderId="0" xfId="0" applyNumberFormat="1" applyFont="1" applyFill="1" applyBorder="1" applyAlignment="1" applyProtection="1">
      <alignment vertical="top"/>
    </xf>
    <xf numFmtId="0" fontId="20" fillId="2" borderId="0" xfId="0" applyNumberFormat="1" applyFont="1" applyFill="1" applyBorder="1" applyAlignment="1" applyProtection="1">
      <alignment vertical="top"/>
    </xf>
    <xf numFmtId="0" fontId="8" fillId="2" borderId="3" xfId="0" applyNumberFormat="1" applyFont="1" applyFill="1" applyBorder="1" applyAlignment="1" applyProtection="1">
      <alignment horizontal="center" vertical="center"/>
    </xf>
    <xf numFmtId="3" fontId="31" fillId="2" borderId="3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vertical="top" wrapText="1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4" fillId="2" borderId="3" xfId="0" applyNumberFormat="1" applyFont="1" applyFill="1" applyBorder="1" applyAlignment="1" applyProtection="1">
      <alignment horizontal="left" vertical="top" wrapText="1"/>
    </xf>
    <xf numFmtId="0" fontId="4" fillId="2" borderId="3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vertical="top"/>
    </xf>
    <xf numFmtId="0" fontId="4" fillId="0" borderId="3" xfId="0" applyNumberFormat="1" applyFont="1" applyFill="1" applyBorder="1" applyAlignment="1" applyProtection="1">
      <alignment vertical="top" wrapText="1"/>
    </xf>
    <xf numFmtId="0" fontId="4" fillId="2" borderId="20" xfId="0" applyNumberFormat="1" applyFont="1" applyFill="1" applyBorder="1" applyAlignment="1" applyProtection="1">
      <alignment horizontal="center" vertical="center"/>
    </xf>
    <xf numFmtId="1" fontId="4" fillId="2" borderId="3" xfId="0" applyNumberFormat="1" applyFont="1" applyFill="1" applyBorder="1" applyAlignment="1" applyProtection="1">
      <alignment horizontal="center" vertical="top"/>
    </xf>
    <xf numFmtId="3" fontId="9" fillId="2" borderId="3" xfId="0" applyNumberFormat="1" applyFont="1" applyFill="1" applyBorder="1" applyAlignment="1" applyProtection="1">
      <alignment horizontal="center" vertical="top"/>
    </xf>
    <xf numFmtId="3" fontId="4" fillId="2" borderId="3" xfId="0" applyNumberFormat="1" applyFont="1" applyFill="1" applyBorder="1" applyAlignment="1" applyProtection="1">
      <alignment horizontal="center" vertical="top"/>
    </xf>
    <xf numFmtId="0" fontId="4" fillId="2" borderId="6" xfId="0" applyNumberFormat="1" applyFont="1" applyFill="1" applyBorder="1" applyAlignment="1" applyProtection="1">
      <alignment vertical="top"/>
    </xf>
    <xf numFmtId="0" fontId="4" fillId="2" borderId="13" xfId="0" applyNumberFormat="1" applyFont="1" applyFill="1" applyBorder="1" applyAlignment="1" applyProtection="1">
      <alignment vertical="top"/>
    </xf>
    <xf numFmtId="0" fontId="4" fillId="2" borderId="6" xfId="0" applyNumberFormat="1" applyFont="1" applyFill="1" applyBorder="1" applyAlignment="1" applyProtection="1">
      <alignment horizontal="left" vertical="top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top"/>
    </xf>
    <xf numFmtId="0" fontId="31" fillId="2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6" fillId="2" borderId="6" xfId="0" applyNumberFormat="1" applyFont="1" applyFill="1" applyBorder="1" applyAlignment="1" applyProtection="1">
      <alignment horizontal="left" vertical="top"/>
    </xf>
    <xf numFmtId="3" fontId="6" fillId="2" borderId="3" xfId="0" applyNumberFormat="1" applyFont="1" applyFill="1" applyBorder="1" applyAlignment="1" applyProtection="1">
      <alignment horizontal="center" vertical="top"/>
    </xf>
    <xf numFmtId="0" fontId="6" fillId="2" borderId="3" xfId="0" applyNumberFormat="1" applyFont="1" applyFill="1" applyBorder="1" applyAlignment="1" applyProtection="1">
      <alignment horizontal="center" vertical="top"/>
    </xf>
    <xf numFmtId="0" fontId="4" fillId="2" borderId="20" xfId="0" applyNumberFormat="1" applyFont="1" applyFill="1" applyBorder="1" applyAlignment="1" applyProtection="1">
      <alignment horizontal="left" vertical="top" wrapText="1"/>
    </xf>
    <xf numFmtId="0" fontId="26" fillId="2" borderId="3" xfId="0" applyNumberFormat="1" applyFont="1" applyFill="1" applyBorder="1" applyAlignment="1" applyProtection="1">
      <alignment horizontal="left" vertical="top" wrapText="1"/>
    </xf>
    <xf numFmtId="0" fontId="26" fillId="2" borderId="6" xfId="0" applyNumberFormat="1" applyFont="1" applyFill="1" applyBorder="1" applyAlignment="1" applyProtection="1">
      <alignment horizontal="left" vertical="top"/>
    </xf>
    <xf numFmtId="0" fontId="26" fillId="2" borderId="3" xfId="0" applyNumberFormat="1" applyFont="1" applyFill="1" applyBorder="1" applyAlignment="1" applyProtection="1">
      <alignment horizontal="center" vertical="center"/>
    </xf>
    <xf numFmtId="0" fontId="26" fillId="2" borderId="20" xfId="0" applyNumberFormat="1" applyFont="1" applyFill="1" applyBorder="1" applyAlignment="1" applyProtection="1">
      <alignment horizontal="center" vertical="center"/>
    </xf>
    <xf numFmtId="0" fontId="26" fillId="2" borderId="7" xfId="0" applyNumberFormat="1" applyFont="1" applyFill="1" applyBorder="1" applyAlignment="1" applyProtection="1">
      <alignment horizontal="center" vertical="center"/>
    </xf>
    <xf numFmtId="0" fontId="26" fillId="2" borderId="20" xfId="0" applyNumberFormat="1" applyFont="1" applyFill="1" applyBorder="1" applyAlignment="1" applyProtection="1">
      <alignment horizontal="left" vertical="top" wrapText="1"/>
    </xf>
    <xf numFmtId="0" fontId="31" fillId="2" borderId="20" xfId="0" applyNumberFormat="1" applyFont="1" applyFill="1" applyBorder="1" applyAlignment="1" applyProtection="1">
      <alignment horizontal="center" vertical="center"/>
    </xf>
    <xf numFmtId="0" fontId="31" fillId="2" borderId="7" xfId="0" applyNumberFormat="1" applyFont="1" applyFill="1" applyBorder="1" applyAlignment="1" applyProtection="1">
      <alignment horizontal="center" vertical="center"/>
    </xf>
    <xf numFmtId="3" fontId="26" fillId="2" borderId="3" xfId="0" applyNumberFormat="1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0" fontId="6" fillId="2" borderId="20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center" vertical="center"/>
    </xf>
    <xf numFmtId="3" fontId="4" fillId="2" borderId="3" xfId="0" applyNumberFormat="1" applyFont="1" applyFill="1" applyBorder="1" applyAlignment="1" applyProtection="1">
      <alignment horizontal="center" vertical="center" wrapText="1"/>
    </xf>
    <xf numFmtId="0" fontId="4" fillId="0" borderId="20" xfId="0" applyNumberFormat="1" applyFont="1" applyFill="1" applyBorder="1" applyAlignment="1" applyProtection="1">
      <alignment vertical="top"/>
    </xf>
    <xf numFmtId="0" fontId="4" fillId="0" borderId="20" xfId="0" applyNumberFormat="1" applyFont="1" applyFill="1" applyBorder="1" applyAlignment="1" applyProtection="1">
      <alignment horizontal="center" vertical="top"/>
    </xf>
    <xf numFmtId="0" fontId="4" fillId="2" borderId="20" xfId="0" applyNumberFormat="1" applyFont="1" applyFill="1" applyBorder="1" applyAlignment="1" applyProtection="1">
      <alignment vertical="top" wrapText="1"/>
    </xf>
    <xf numFmtId="0" fontId="8" fillId="2" borderId="19" xfId="0" applyNumberFormat="1" applyFont="1" applyFill="1" applyBorder="1" applyAlignment="1" applyProtection="1">
      <alignment horizontal="center" vertical="center"/>
    </xf>
    <xf numFmtId="0" fontId="8" fillId="2" borderId="21" xfId="0" applyNumberFormat="1" applyFont="1" applyFill="1" applyBorder="1" applyAlignment="1" applyProtection="1">
      <alignment horizontal="center" vertical="center"/>
    </xf>
    <xf numFmtId="0" fontId="8" fillId="2" borderId="20" xfId="0" applyNumberFormat="1" applyFont="1" applyFill="1" applyBorder="1" applyAlignment="1" applyProtection="1">
      <alignment horizontal="center" vertical="center"/>
    </xf>
    <xf numFmtId="0" fontId="8" fillId="2" borderId="7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26" fillId="2" borderId="3" xfId="0" applyNumberFormat="1" applyFont="1" applyFill="1" applyBorder="1" applyAlignment="1" applyProtection="1">
      <alignment horizontal="center" vertical="top" wrapText="1"/>
    </xf>
    <xf numFmtId="3" fontId="4" fillId="2" borderId="3" xfId="0" applyNumberFormat="1" applyFont="1" applyFill="1" applyBorder="1" applyAlignment="1" applyProtection="1">
      <alignment horizontal="center" vertical="center"/>
    </xf>
    <xf numFmtId="1" fontId="4" fillId="2" borderId="3" xfId="0" applyNumberFormat="1" applyFont="1" applyFill="1" applyBorder="1" applyAlignment="1" applyProtection="1">
      <alignment horizontal="center" vertical="center"/>
    </xf>
    <xf numFmtId="0" fontId="26" fillId="2" borderId="3" xfId="0" applyNumberFormat="1" applyFont="1" applyFill="1" applyBorder="1" applyAlignment="1" applyProtection="1">
      <alignment horizontal="center" vertical="center" wrapText="1"/>
    </xf>
    <xf numFmtId="1" fontId="26" fillId="2" borderId="3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2" borderId="22" xfId="0" applyNumberFormat="1" applyFont="1" applyFill="1" applyBorder="1" applyAlignment="1" applyProtection="1">
      <alignment horizontal="center" vertical="center"/>
    </xf>
    <xf numFmtId="3" fontId="6" fillId="2" borderId="3" xfId="0" applyNumberFormat="1" applyFont="1" applyFill="1" applyBorder="1" applyAlignment="1" applyProtection="1">
      <alignment horizontal="center" vertical="center"/>
    </xf>
    <xf numFmtId="1" fontId="6" fillId="2" borderId="3" xfId="0" applyNumberFormat="1" applyFont="1" applyFill="1" applyBorder="1" applyAlignment="1" applyProtection="1">
      <alignment horizontal="center" vertical="center"/>
    </xf>
    <xf numFmtId="0" fontId="26" fillId="2" borderId="18" xfId="0" applyNumberFormat="1" applyFont="1" applyFill="1" applyBorder="1" applyAlignment="1" applyProtection="1">
      <alignment horizontal="left" vertical="top"/>
    </xf>
    <xf numFmtId="0" fontId="26" fillId="2" borderId="19" xfId="0" applyNumberFormat="1" applyFont="1" applyFill="1" applyBorder="1" applyAlignment="1" applyProtection="1">
      <alignment horizontal="center" vertical="top" wrapText="1"/>
    </xf>
    <xf numFmtId="0" fontId="26" fillId="2" borderId="19" xfId="0" applyNumberFormat="1" applyFont="1" applyFill="1" applyBorder="1" applyAlignment="1" applyProtection="1">
      <alignment horizontal="center" vertical="center" wrapText="1"/>
    </xf>
    <xf numFmtId="3" fontId="26" fillId="2" borderId="19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26" fillId="2" borderId="6" xfId="0" applyNumberFormat="1" applyFont="1" applyFill="1" applyBorder="1" applyAlignment="1" applyProtection="1">
      <alignment vertical="top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2" borderId="3" xfId="0" applyNumberFormat="1" applyFont="1" applyFill="1" applyBorder="1" applyAlignment="1" applyProtection="1">
      <alignment horizontal="center" vertical="top" wrapText="1"/>
    </xf>
    <xf numFmtId="0" fontId="26" fillId="2" borderId="20" xfId="0" applyNumberFormat="1" applyFont="1" applyFill="1" applyBorder="1" applyAlignment="1" applyProtection="1">
      <alignment horizontal="center" vertical="top" wrapText="1"/>
    </xf>
    <xf numFmtId="0" fontId="4" fillId="2" borderId="20" xfId="0" applyNumberFormat="1" applyFont="1" applyFill="1" applyBorder="1" applyAlignment="1" applyProtection="1">
      <alignment horizontal="center" vertical="top" wrapText="1"/>
    </xf>
    <xf numFmtId="0" fontId="3" fillId="0" borderId="3" xfId="0" applyNumberFormat="1" applyFont="1" applyFill="1" applyBorder="1" applyAlignment="1" applyProtection="1">
      <alignment horizontal="center" vertical="top"/>
    </xf>
    <xf numFmtId="0" fontId="10" fillId="2" borderId="3" xfId="0" applyNumberFormat="1" applyFont="1" applyFill="1" applyBorder="1" applyAlignment="1" applyProtection="1">
      <alignment horizontal="left" vertical="top"/>
    </xf>
    <xf numFmtId="0" fontId="37" fillId="0" borderId="3" xfId="0" applyNumberFormat="1" applyFont="1" applyFill="1" applyBorder="1" applyAlignment="1" applyProtection="1">
      <alignment horizontal="center" vertical="center"/>
    </xf>
    <xf numFmtId="0" fontId="4" fillId="2" borderId="15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38" fillId="2" borderId="3" xfId="0" applyNumberFormat="1" applyFont="1" applyFill="1" applyBorder="1" applyAlignment="1" applyProtection="1">
      <alignment horizontal="center" vertical="center"/>
    </xf>
    <xf numFmtId="0" fontId="38" fillId="0" borderId="3" xfId="0" applyNumberFormat="1" applyFont="1" applyFill="1" applyBorder="1" applyAlignment="1" applyProtection="1">
      <alignment horizontal="center" vertical="center"/>
    </xf>
    <xf numFmtId="0" fontId="6" fillId="2" borderId="20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4" fillId="2" borderId="2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/>
    <xf numFmtId="0" fontId="7" fillId="2" borderId="5" xfId="0" applyNumberFormat="1" applyFont="1" applyFill="1" applyBorder="1" applyAlignment="1" applyProtection="1">
      <alignment horizontal="center" vertical="top" wrapText="1"/>
    </xf>
    <xf numFmtId="0" fontId="36" fillId="0" borderId="3" xfId="0" applyFont="1" applyBorder="1" applyAlignment="1">
      <alignment horizontal="center"/>
    </xf>
    <xf numFmtId="0" fontId="1" fillId="0" borderId="0" xfId="0" applyFont="1" applyAlignment="1"/>
    <xf numFmtId="0" fontId="9" fillId="2" borderId="6" xfId="0" applyNumberFormat="1" applyFont="1" applyFill="1" applyBorder="1" applyAlignment="1" applyProtection="1">
      <alignment vertical="top"/>
    </xf>
    <xf numFmtId="0" fontId="9" fillId="2" borderId="3" xfId="0" applyNumberFormat="1" applyFont="1" applyFill="1" applyBorder="1" applyAlignment="1" applyProtection="1">
      <alignment horizontal="left" vertical="top" wrapText="1"/>
    </xf>
    <xf numFmtId="0" fontId="4" fillId="2" borderId="16" xfId="0" applyNumberFormat="1" applyFont="1" applyFill="1" applyBorder="1" applyAlignment="1" applyProtection="1">
      <alignment horizontal="center" vertical="center"/>
    </xf>
    <xf numFmtId="0" fontId="4" fillId="2" borderId="17" xfId="0" applyNumberFormat="1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19" xfId="0" applyNumberFormat="1" applyFont="1" applyFill="1" applyBorder="1" applyAlignment="1" applyProtection="1">
      <alignment vertical="center" wrapText="1"/>
    </xf>
    <xf numFmtId="0" fontId="22" fillId="2" borderId="7" xfId="0" applyNumberFormat="1" applyFont="1" applyFill="1" applyBorder="1" applyAlignment="1" applyProtection="1">
      <alignment horizontal="center" vertical="center" textRotation="90" wrapText="1"/>
    </xf>
    <xf numFmtId="0" fontId="9" fillId="2" borderId="22" xfId="0" applyNumberFormat="1" applyFont="1" applyFill="1" applyBorder="1" applyAlignment="1" applyProtection="1">
      <alignment horizontal="left" vertical="top" wrapText="1"/>
    </xf>
    <xf numFmtId="0" fontId="4" fillId="2" borderId="23" xfId="0" applyNumberFormat="1" applyFont="1" applyFill="1" applyBorder="1" applyAlignment="1" applyProtection="1">
      <alignment horizontal="left" vertical="top"/>
    </xf>
    <xf numFmtId="0" fontId="3" fillId="2" borderId="24" xfId="0" applyNumberFormat="1" applyFont="1" applyFill="1" applyBorder="1" applyAlignment="1" applyProtection="1">
      <alignment horizontal="left" vertical="top" wrapText="1"/>
    </xf>
    <xf numFmtId="0" fontId="3" fillId="2" borderId="24" xfId="0" applyNumberFormat="1" applyFont="1" applyFill="1" applyBorder="1" applyAlignment="1" applyProtection="1">
      <alignment horizontal="center" vertical="top"/>
    </xf>
    <xf numFmtId="0" fontId="3" fillId="2" borderId="24" xfId="0" applyNumberFormat="1" applyFont="1" applyFill="1" applyBorder="1" applyAlignment="1" applyProtection="1">
      <alignment vertical="top"/>
    </xf>
    <xf numFmtId="0" fontId="3" fillId="2" borderId="25" xfId="0" applyNumberFormat="1" applyFont="1" applyFill="1" applyBorder="1" applyAlignment="1" applyProtection="1">
      <alignment vertical="top"/>
    </xf>
    <xf numFmtId="0" fontId="6" fillId="2" borderId="6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vertical="top"/>
    </xf>
    <xf numFmtId="0" fontId="9" fillId="2" borderId="6" xfId="0" applyNumberFormat="1" applyFont="1" applyFill="1" applyBorder="1" applyAlignment="1" applyProtection="1">
      <alignment horizontal="left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35" fillId="2" borderId="6" xfId="0" applyNumberFormat="1" applyFont="1" applyFill="1" applyBorder="1" applyAlignment="1" applyProtection="1">
      <alignment horizontal="left" vertical="top"/>
    </xf>
    <xf numFmtId="0" fontId="10" fillId="2" borderId="8" xfId="0" applyNumberFormat="1" applyFont="1" applyFill="1" applyBorder="1" applyAlignment="1" applyProtection="1">
      <alignment horizontal="left" vertical="top"/>
    </xf>
    <xf numFmtId="0" fontId="10" fillId="2" borderId="4" xfId="0" applyNumberFormat="1" applyFont="1" applyFill="1" applyBorder="1" applyAlignment="1" applyProtection="1">
      <alignment horizontal="left" vertical="top" wrapText="1"/>
    </xf>
    <xf numFmtId="0" fontId="10" fillId="2" borderId="4" xfId="0" applyNumberFormat="1" applyFont="1" applyFill="1" applyBorder="1" applyAlignment="1" applyProtection="1">
      <alignment horizontal="left" vertical="top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4" fillId="2" borderId="20" xfId="0" applyNumberFormat="1" applyFont="1" applyFill="1" applyBorder="1" applyAlignment="1" applyProtection="1">
      <alignment vertical="center"/>
    </xf>
    <xf numFmtId="0" fontId="4" fillId="2" borderId="22" xfId="0" applyNumberFormat="1" applyFont="1" applyFill="1" applyBorder="1" applyAlignment="1" applyProtection="1">
      <alignment vertical="center"/>
    </xf>
    <xf numFmtId="49" fontId="14" fillId="0" borderId="29" xfId="0" applyNumberFormat="1" applyFont="1" applyBorder="1" applyAlignment="1">
      <alignment horizontal="center" vertical="center"/>
    </xf>
    <xf numFmtId="49" fontId="14" fillId="0" borderId="30" xfId="0" applyNumberFormat="1" applyFont="1" applyBorder="1" applyAlignment="1">
      <alignment horizontal="center" vertical="center"/>
    </xf>
    <xf numFmtId="49" fontId="14" fillId="0" borderId="31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textRotation="90"/>
    </xf>
    <xf numFmtId="0" fontId="1" fillId="0" borderId="27" xfId="0" applyNumberFormat="1" applyFont="1" applyFill="1" applyBorder="1" applyAlignment="1" applyProtection="1">
      <alignment vertical="top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49" fontId="14" fillId="0" borderId="26" xfId="0" applyNumberFormat="1" applyFont="1" applyBorder="1" applyAlignment="1">
      <alignment horizontal="center" vertical="center" textRotation="90"/>
    </xf>
    <xf numFmtId="0" fontId="14" fillId="0" borderId="32" xfId="0" applyFont="1" applyBorder="1" applyAlignment="1">
      <alignment horizontal="center" vertical="center" textRotation="90"/>
    </xf>
    <xf numFmtId="0" fontId="1" fillId="0" borderId="33" xfId="0" applyNumberFormat="1" applyFont="1" applyFill="1" applyBorder="1" applyAlignment="1" applyProtection="1">
      <alignment vertical="top"/>
    </xf>
    <xf numFmtId="0" fontId="0" fillId="0" borderId="0" xfId="0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21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14" fillId="0" borderId="27" xfId="0" applyFont="1" applyBorder="1" applyAlignment="1">
      <alignment horizontal="center" vertical="center" textRotation="90"/>
    </xf>
    <xf numFmtId="0" fontId="14" fillId="0" borderId="2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wrapText="1"/>
    </xf>
    <xf numFmtId="0" fontId="14" fillId="0" borderId="12" xfId="0" applyFont="1" applyBorder="1" applyAlignment="1">
      <alignment horizontal="center" textRotation="90" wrapText="1"/>
    </xf>
    <xf numFmtId="0" fontId="14" fillId="0" borderId="7" xfId="0" applyFont="1" applyBorder="1" applyAlignment="1">
      <alignment horizontal="center" textRotation="90" wrapText="1"/>
    </xf>
    <xf numFmtId="0" fontId="14" fillId="0" borderId="5" xfId="0" applyFont="1" applyBorder="1" applyAlignment="1">
      <alignment horizontal="center" textRotation="90" wrapText="1"/>
    </xf>
    <xf numFmtId="0" fontId="14" fillId="0" borderId="3" xfId="0" applyFont="1" applyBorder="1" applyAlignment="1">
      <alignment horizontal="center" textRotation="90" wrapText="1"/>
    </xf>
    <xf numFmtId="0" fontId="14" fillId="0" borderId="5" xfId="0" applyFont="1" applyBorder="1" applyAlignment="1">
      <alignment horizontal="center" textRotation="90"/>
    </xf>
    <xf numFmtId="0" fontId="14" fillId="0" borderId="3" xfId="0" applyFont="1" applyBorder="1" applyAlignment="1">
      <alignment horizontal="center" textRotation="90"/>
    </xf>
    <xf numFmtId="49" fontId="14" fillId="0" borderId="5" xfId="0" applyNumberFormat="1" applyFont="1" applyBorder="1" applyAlignment="1">
      <alignment horizontal="center" vertical="center"/>
    </xf>
    <xf numFmtId="0" fontId="26" fillId="2" borderId="20" xfId="0" applyNumberFormat="1" applyFont="1" applyFill="1" applyBorder="1" applyAlignment="1" applyProtection="1">
      <alignment horizontal="center" vertical="center"/>
    </xf>
    <xf numFmtId="0" fontId="26" fillId="2" borderId="22" xfId="0" applyNumberFormat="1" applyFont="1" applyFill="1" applyBorder="1" applyAlignment="1" applyProtection="1">
      <alignment horizontal="center" vertical="center"/>
    </xf>
    <xf numFmtId="0" fontId="4" fillId="2" borderId="20" xfId="0" applyNumberFormat="1" applyFont="1" applyFill="1" applyBorder="1" applyAlignment="1" applyProtection="1">
      <alignment horizontal="center" vertical="center"/>
    </xf>
    <xf numFmtId="0" fontId="4" fillId="2" borderId="22" xfId="0" applyNumberFormat="1" applyFont="1" applyFill="1" applyBorder="1" applyAlignment="1" applyProtection="1">
      <alignment horizontal="center" vertical="center"/>
    </xf>
    <xf numFmtId="0" fontId="6" fillId="2" borderId="20" xfId="0" applyNumberFormat="1" applyFont="1" applyFill="1" applyBorder="1" applyAlignment="1" applyProtection="1">
      <alignment horizontal="center" vertical="center"/>
    </xf>
    <xf numFmtId="0" fontId="6" fillId="2" borderId="22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top"/>
    </xf>
    <xf numFmtId="0" fontId="4" fillId="0" borderId="22" xfId="0" applyNumberFormat="1" applyFont="1" applyFill="1" applyBorder="1" applyAlignment="1" applyProtection="1">
      <alignment horizontal="center" vertical="top"/>
    </xf>
    <xf numFmtId="0" fontId="31" fillId="2" borderId="20" xfId="0" applyNumberFormat="1" applyFont="1" applyFill="1" applyBorder="1" applyAlignment="1" applyProtection="1">
      <alignment horizontal="center" vertical="center"/>
    </xf>
    <xf numFmtId="0" fontId="31" fillId="2" borderId="22" xfId="0" applyNumberFormat="1" applyFont="1" applyFill="1" applyBorder="1" applyAlignment="1" applyProtection="1">
      <alignment horizontal="center" vertical="center"/>
    </xf>
    <xf numFmtId="0" fontId="6" fillId="2" borderId="20" xfId="0" applyNumberFormat="1" applyFont="1" applyFill="1" applyBorder="1" applyAlignment="1" applyProtection="1">
      <alignment horizontal="center" vertical="center" wrapText="1"/>
    </xf>
    <xf numFmtId="0" fontId="6" fillId="2" borderId="22" xfId="0" applyNumberFormat="1" applyFont="1" applyFill="1" applyBorder="1" applyAlignment="1" applyProtection="1">
      <alignment horizontal="center" vertical="center" wrapText="1"/>
    </xf>
    <xf numFmtId="0" fontId="8" fillId="2" borderId="20" xfId="0" applyNumberFormat="1" applyFont="1" applyFill="1" applyBorder="1" applyAlignment="1" applyProtection="1">
      <alignment horizontal="center" vertical="center"/>
    </xf>
    <xf numFmtId="0" fontId="8" fillId="2" borderId="22" xfId="0" applyNumberFormat="1" applyFont="1" applyFill="1" applyBorder="1" applyAlignment="1" applyProtection="1">
      <alignment horizontal="center" vertical="center"/>
    </xf>
    <xf numFmtId="0" fontId="6" fillId="2" borderId="13" xfId="0" applyNumberFormat="1" applyFont="1" applyFill="1" applyBorder="1" applyAlignment="1" applyProtection="1">
      <alignment horizontal="left" vertical="top"/>
    </xf>
    <xf numFmtId="0" fontId="6" fillId="2" borderId="22" xfId="0" applyNumberFormat="1" applyFont="1" applyFill="1" applyBorder="1" applyAlignment="1" applyProtection="1">
      <alignment horizontal="left" vertical="top"/>
    </xf>
    <xf numFmtId="0" fontId="6" fillId="2" borderId="13" xfId="0" applyNumberFormat="1" applyFont="1" applyFill="1" applyBorder="1" applyAlignment="1" applyProtection="1">
      <alignment horizontal="left" vertical="top" wrapText="1"/>
    </xf>
    <xf numFmtId="0" fontId="6" fillId="2" borderId="22" xfId="0" applyNumberFormat="1" applyFont="1" applyFill="1" applyBorder="1" applyAlignment="1" applyProtection="1">
      <alignment horizontal="left" vertical="top" wrapText="1"/>
    </xf>
    <xf numFmtId="0" fontId="4" fillId="2" borderId="20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22" xfId="0" applyNumberFormat="1" applyFont="1" applyFill="1" applyBorder="1" applyAlignment="1" applyProtection="1">
      <alignment horizontal="center" vertical="center" wrapText="1"/>
    </xf>
    <xf numFmtId="0" fontId="4" fillId="2" borderId="16" xfId="0" applyNumberFormat="1" applyFont="1" applyFill="1" applyBorder="1" applyAlignment="1" applyProtection="1">
      <alignment horizontal="center" vertical="center" textRotation="90"/>
    </xf>
    <xf numFmtId="0" fontId="4" fillId="2" borderId="36" xfId="0" applyNumberFormat="1" applyFont="1" applyFill="1" applyBorder="1" applyAlignment="1" applyProtection="1">
      <alignment horizontal="center" vertical="center" textRotation="90"/>
    </xf>
    <xf numFmtId="0" fontId="6" fillId="2" borderId="13" xfId="0" applyNumberFormat="1" applyFont="1" applyFill="1" applyBorder="1" applyAlignment="1" applyProtection="1">
      <alignment horizontal="center" vertical="top"/>
    </xf>
    <xf numFmtId="0" fontId="6" fillId="2" borderId="22" xfId="0" applyNumberFormat="1" applyFont="1" applyFill="1" applyBorder="1" applyAlignment="1" applyProtection="1">
      <alignment horizontal="center" vertical="top"/>
    </xf>
    <xf numFmtId="0" fontId="6" fillId="2" borderId="16" xfId="0" applyNumberFormat="1" applyFont="1" applyFill="1" applyBorder="1" applyAlignment="1" applyProtection="1">
      <alignment horizontal="center" vertical="center" textRotation="90" wrapText="1"/>
    </xf>
    <xf numFmtId="0" fontId="6" fillId="2" borderId="36" xfId="0" applyNumberFormat="1" applyFont="1" applyFill="1" applyBorder="1" applyAlignment="1" applyProtection="1">
      <alignment horizontal="center" vertical="center" textRotation="90" wrapText="1"/>
    </xf>
    <xf numFmtId="0" fontId="10" fillId="2" borderId="20" xfId="0" applyNumberFormat="1" applyFont="1" applyFill="1" applyBorder="1" applyAlignment="1" applyProtection="1">
      <alignment horizontal="left" vertical="top"/>
    </xf>
    <xf numFmtId="0" fontId="10" fillId="2" borderId="2" xfId="0" applyNumberFormat="1" applyFont="1" applyFill="1" applyBorder="1" applyAlignment="1" applyProtection="1">
      <alignment horizontal="left" vertical="top"/>
    </xf>
    <xf numFmtId="0" fontId="10" fillId="2" borderId="10" xfId="0" applyNumberFormat="1" applyFont="1" applyFill="1" applyBorder="1" applyAlignment="1" applyProtection="1">
      <alignment horizontal="left" vertical="top"/>
    </xf>
    <xf numFmtId="0" fontId="10" fillId="2" borderId="34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horizontal="center" vertical="top"/>
    </xf>
    <xf numFmtId="0" fontId="4" fillId="2" borderId="26" xfId="0" applyNumberFormat="1" applyFont="1" applyFill="1" applyBorder="1" applyAlignment="1" applyProtection="1">
      <alignment horizontal="center" vertical="center" wrapText="1"/>
    </xf>
    <xf numFmtId="0" fontId="4" fillId="2" borderId="36" xfId="0" applyNumberFormat="1" applyFont="1" applyFill="1" applyBorder="1" applyAlignment="1" applyProtection="1">
      <alignment horizontal="center" vertical="center" wrapText="1"/>
    </xf>
    <xf numFmtId="0" fontId="8" fillId="2" borderId="24" xfId="0" applyNumberFormat="1" applyFont="1" applyFill="1" applyBorder="1" applyAlignment="1" applyProtection="1">
      <alignment horizontal="center" vertical="top"/>
    </xf>
    <xf numFmtId="0" fontId="5" fillId="2" borderId="24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left" vertical="top"/>
    </xf>
    <xf numFmtId="0" fontId="4" fillId="0" borderId="22" xfId="0" applyNumberFormat="1" applyFont="1" applyFill="1" applyBorder="1" applyAlignment="1" applyProtection="1">
      <alignment horizontal="left" vertical="top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9" xfId="0" applyNumberFormat="1" applyFont="1" applyFill="1" applyBorder="1" applyAlignment="1" applyProtection="1">
      <alignment horizontal="center" vertical="top" wrapText="1"/>
    </xf>
    <xf numFmtId="0" fontId="8" fillId="2" borderId="37" xfId="0" applyNumberFormat="1" applyFont="1" applyFill="1" applyBorder="1" applyAlignment="1" applyProtection="1">
      <alignment horizontal="center" vertical="top"/>
    </xf>
    <xf numFmtId="0" fontId="4" fillId="2" borderId="38" xfId="0" applyNumberFormat="1" applyFont="1" applyFill="1" applyBorder="1" applyAlignment="1" applyProtection="1">
      <alignment horizontal="center" vertical="top"/>
    </xf>
    <xf numFmtId="0" fontId="4" fillId="2" borderId="0" xfId="0" applyNumberFormat="1" applyFont="1" applyFill="1" applyBorder="1" applyAlignment="1" applyProtection="1">
      <alignment horizontal="center" vertical="top"/>
    </xf>
    <xf numFmtId="0" fontId="4" fillId="2" borderId="39" xfId="0" applyNumberFormat="1" applyFont="1" applyFill="1" applyBorder="1" applyAlignment="1" applyProtection="1">
      <alignment horizontal="center" vertical="top"/>
    </xf>
    <xf numFmtId="0" fontId="7" fillId="2" borderId="36" xfId="0" applyNumberFormat="1" applyFont="1" applyFill="1" applyBorder="1" applyAlignment="1" applyProtection="1">
      <alignment horizontal="center" vertical="center" textRotation="90" wrapText="1"/>
    </xf>
    <xf numFmtId="0" fontId="6" fillId="2" borderId="32" xfId="0" applyNumberFormat="1" applyFont="1" applyFill="1" applyBorder="1" applyAlignment="1" applyProtection="1">
      <alignment horizontal="center" vertical="center"/>
    </xf>
    <xf numFmtId="0" fontId="6" fillId="2" borderId="40" xfId="0" applyNumberFormat="1" applyFont="1" applyFill="1" applyBorder="1" applyAlignment="1" applyProtection="1">
      <alignment horizontal="center" vertical="center"/>
    </xf>
    <xf numFmtId="0" fontId="33" fillId="2" borderId="3" xfId="0" applyNumberFormat="1" applyFont="1" applyFill="1" applyBorder="1" applyAlignment="1" applyProtection="1">
      <alignment horizontal="center" vertical="center" textRotation="90" wrapText="1"/>
    </xf>
    <xf numFmtId="0" fontId="33" fillId="2" borderId="16" xfId="0" applyNumberFormat="1" applyFont="1" applyFill="1" applyBorder="1" applyAlignment="1" applyProtection="1">
      <alignment horizontal="center" vertical="center" textRotation="90" wrapText="1"/>
    </xf>
    <xf numFmtId="0" fontId="4" fillId="2" borderId="41" xfId="0" applyNumberFormat="1" applyFont="1" applyFill="1" applyBorder="1" applyAlignment="1" applyProtection="1">
      <alignment horizontal="center" vertical="top"/>
    </xf>
    <xf numFmtId="0" fontId="4" fillId="2" borderId="42" xfId="0" applyNumberFormat="1" applyFont="1" applyFill="1" applyBorder="1" applyAlignment="1" applyProtection="1">
      <alignment horizontal="center" vertical="top"/>
    </xf>
    <xf numFmtId="0" fontId="22" fillId="2" borderId="36" xfId="0" applyNumberFormat="1" applyFont="1" applyFill="1" applyBorder="1" applyAlignment="1" applyProtection="1">
      <alignment horizontal="center" vertical="center" textRotation="90" wrapText="1"/>
    </xf>
    <xf numFmtId="0" fontId="22" fillId="2" borderId="20" xfId="0" applyNumberFormat="1" applyFont="1" applyFill="1" applyBorder="1" applyAlignment="1" applyProtection="1">
      <alignment horizontal="center" vertical="center" textRotation="90" wrapText="1"/>
    </xf>
    <xf numFmtId="0" fontId="22" fillId="2" borderId="22" xfId="0" applyNumberFormat="1" applyFont="1" applyFill="1" applyBorder="1" applyAlignment="1" applyProtection="1">
      <alignment horizontal="center" vertical="center" textRotation="90" wrapText="1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6" fillId="2" borderId="29" xfId="0" applyNumberFormat="1" applyFont="1" applyFill="1" applyBorder="1" applyAlignment="1" applyProtection="1">
      <alignment horizontal="center" vertical="center" wrapText="1"/>
    </xf>
    <xf numFmtId="0" fontId="6" fillId="2" borderId="30" xfId="0" applyNumberFormat="1" applyFont="1" applyFill="1" applyBorder="1" applyAlignment="1" applyProtection="1">
      <alignment horizontal="center" vertical="center" wrapText="1"/>
    </xf>
    <xf numFmtId="0" fontId="6" fillId="2" borderId="31" xfId="0" applyNumberFormat="1" applyFont="1" applyFill="1" applyBorder="1" applyAlignment="1" applyProtection="1">
      <alignment horizontal="center" vertical="center" wrapText="1"/>
    </xf>
    <xf numFmtId="0" fontId="4" fillId="2" borderId="29" xfId="0" applyNumberFormat="1" applyFont="1" applyFill="1" applyBorder="1" applyAlignment="1" applyProtection="1">
      <alignment horizontal="center" vertical="center"/>
    </xf>
    <xf numFmtId="0" fontId="4" fillId="2" borderId="30" xfId="0" applyNumberFormat="1" applyFont="1" applyFill="1" applyBorder="1" applyAlignment="1" applyProtection="1">
      <alignment horizontal="center" vertical="center"/>
    </xf>
    <xf numFmtId="0" fontId="4" fillId="2" borderId="10" xfId="0" applyNumberFormat="1" applyFont="1" applyFill="1" applyBorder="1" applyAlignment="1" applyProtection="1">
      <alignment horizontal="center" vertical="center"/>
    </xf>
    <xf numFmtId="0" fontId="4" fillId="2" borderId="34" xfId="0" applyNumberFormat="1" applyFont="1" applyFill="1" applyBorder="1" applyAlignment="1" applyProtection="1">
      <alignment horizontal="center" vertical="center"/>
    </xf>
    <xf numFmtId="0" fontId="4" fillId="2" borderId="35" xfId="0" applyNumberFormat="1" applyFont="1" applyFill="1" applyBorder="1" applyAlignment="1" applyProtection="1">
      <alignment horizontal="center" vertical="center"/>
    </xf>
    <xf numFmtId="0" fontId="22" fillId="2" borderId="2" xfId="0" applyNumberFormat="1" applyFont="1" applyFill="1" applyBorder="1" applyAlignment="1" applyProtection="1">
      <alignment horizontal="center" vertical="center" textRotation="90" wrapText="1"/>
    </xf>
    <xf numFmtId="0" fontId="26" fillId="2" borderId="2" xfId="0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64"/>
  <sheetViews>
    <sheetView view="pageLayout" topLeftCell="A4" zoomScaleNormal="112" workbookViewId="0">
      <selection activeCell="O5" sqref="O5"/>
    </sheetView>
  </sheetViews>
  <sheetFormatPr baseColWidth="10" defaultColWidth="5.5" defaultRowHeight="15" customHeight="1"/>
  <cols>
    <col min="1" max="1" width="2.5" style="9" customWidth="1"/>
    <col min="2" max="15" width="2" style="9" customWidth="1"/>
    <col min="16" max="16" width="2.5" style="9" customWidth="1"/>
    <col min="17" max="17" width="2.1640625" style="9" customWidth="1"/>
    <col min="18" max="18" width="2.6640625" style="9" customWidth="1"/>
    <col min="19" max="37" width="2" style="9" customWidth="1"/>
    <col min="38" max="40" width="2.5" style="9" customWidth="1"/>
    <col min="41" max="53" width="2" style="9" customWidth="1"/>
    <col min="54" max="55" width="4.5" style="9" customWidth="1"/>
    <col min="56" max="56" width="4.1640625" style="9" customWidth="1"/>
    <col min="57" max="57" width="2.83203125" style="9" customWidth="1"/>
    <col min="58" max="58" width="2.33203125" style="9" customWidth="1"/>
    <col min="59" max="59" width="3.6640625" style="9" customWidth="1"/>
    <col min="60" max="61" width="2.83203125" style="9" customWidth="1"/>
    <col min="62" max="62" width="3.33203125" style="9" customWidth="1"/>
    <col min="63" max="63" width="3.5" style="9" customWidth="1"/>
    <col min="64" max="16384" width="5.5" style="9"/>
  </cols>
  <sheetData>
    <row r="1" spans="1:64" s="29" customFormat="1" ht="1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</row>
    <row r="2" spans="1:64" ht="15" customHeight="1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</row>
    <row r="3" spans="1:64" s="11" customFormat="1" ht="15" customHeight="1">
      <c r="A3" s="13"/>
      <c r="B3" s="13"/>
      <c r="C3" s="13"/>
      <c r="D3" s="13"/>
      <c r="BA3" s="9" t="s">
        <v>23</v>
      </c>
      <c r="BB3" s="9"/>
      <c r="BC3" s="9"/>
      <c r="BD3" s="9"/>
      <c r="BE3" s="12"/>
      <c r="BF3" s="12"/>
      <c r="BG3" s="9"/>
      <c r="BH3" s="9"/>
      <c r="BI3" s="9"/>
    </row>
    <row r="4" spans="1:64" s="13" customFormat="1" ht="15" customHeight="1">
      <c r="A4" s="14"/>
      <c r="B4" s="14"/>
      <c r="C4" s="14"/>
      <c r="D4" s="14"/>
      <c r="E4" s="14"/>
      <c r="F4" s="14"/>
      <c r="G4" s="14"/>
      <c r="H4" s="14"/>
      <c r="I4" s="14"/>
      <c r="J4" s="12"/>
      <c r="K4" s="14"/>
      <c r="L4" s="31"/>
      <c r="M4" s="31"/>
      <c r="N4" s="31"/>
      <c r="O4" s="31"/>
      <c r="P4" s="31"/>
      <c r="Q4" s="31"/>
      <c r="R4" s="31"/>
      <c r="S4" s="20"/>
      <c r="T4" s="2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BA4" s="9" t="s">
        <v>24</v>
      </c>
      <c r="BB4" s="9"/>
      <c r="BC4" s="9"/>
      <c r="BD4" s="9"/>
      <c r="BE4" s="9"/>
      <c r="BF4" s="9"/>
      <c r="BG4" s="9"/>
      <c r="BH4" s="9"/>
      <c r="BI4" s="9"/>
      <c r="BJ4" s="9"/>
      <c r="BL4" s="9"/>
    </row>
    <row r="5" spans="1:64" s="13" customFormat="1" ht="1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32"/>
      <c r="M5" s="9"/>
      <c r="N5" s="9"/>
      <c r="BA5" s="12" t="s">
        <v>25</v>
      </c>
      <c r="BB5" s="12"/>
      <c r="BC5" s="12"/>
      <c r="BD5" s="12"/>
      <c r="BE5" s="12"/>
      <c r="BF5" s="12"/>
      <c r="BG5" s="12"/>
      <c r="BH5" s="12"/>
      <c r="BI5" s="12"/>
      <c r="BJ5" s="9"/>
      <c r="BL5" s="9"/>
    </row>
    <row r="6" spans="1:64" ht="15" customHeight="1">
      <c r="Q6" s="11"/>
      <c r="R6" s="11"/>
      <c r="S6" s="211" t="s">
        <v>26</v>
      </c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BA6" s="9" t="s">
        <v>27</v>
      </c>
      <c r="BC6" s="15"/>
      <c r="BD6" s="15"/>
      <c r="BE6" s="15"/>
      <c r="BF6" s="15"/>
      <c r="BG6" s="15"/>
    </row>
    <row r="7" spans="1:64" ht="15" customHeight="1">
      <c r="Q7" s="11"/>
      <c r="R7" s="11"/>
      <c r="S7" s="11"/>
      <c r="T7" s="11"/>
      <c r="U7" s="16"/>
      <c r="V7" s="16"/>
      <c r="W7" s="17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1"/>
      <c r="AP7" s="11"/>
      <c r="BA7" s="12" t="s">
        <v>28</v>
      </c>
      <c r="BB7" s="12"/>
      <c r="BC7" s="12"/>
      <c r="BD7" s="12"/>
      <c r="BE7" s="12"/>
      <c r="BF7" s="12"/>
      <c r="BG7" s="12"/>
      <c r="BH7" s="12"/>
      <c r="BI7" s="12"/>
      <c r="BJ7" s="12"/>
    </row>
    <row r="8" spans="1:64" ht="15" customHeight="1">
      <c r="A8" s="75" t="s">
        <v>257</v>
      </c>
      <c r="B8" s="12"/>
      <c r="C8" s="12"/>
      <c r="D8" s="12"/>
      <c r="E8" s="12"/>
      <c r="F8" s="12"/>
      <c r="G8" s="12"/>
      <c r="H8" s="12"/>
      <c r="I8" s="12"/>
      <c r="J8" s="12"/>
      <c r="K8" s="12"/>
      <c r="P8" s="213" t="s">
        <v>255</v>
      </c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</row>
    <row r="9" spans="1:64" ht="15" customHeight="1">
      <c r="Q9" s="11"/>
      <c r="R9" s="11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</row>
    <row r="10" spans="1:64" ht="15" customHeight="1">
      <c r="Q10" s="11"/>
      <c r="R10" s="11"/>
      <c r="S10" s="11"/>
      <c r="T10" s="167" t="s">
        <v>256</v>
      </c>
      <c r="U10" s="18"/>
      <c r="V10" s="18"/>
      <c r="W10" s="18"/>
      <c r="X10" s="18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20"/>
      <c r="AS10" s="20"/>
      <c r="AT10" s="20"/>
      <c r="AU10" s="20"/>
      <c r="AV10" s="20"/>
      <c r="AW10" s="20"/>
      <c r="AX10" s="20"/>
    </row>
    <row r="11" spans="1:64" ht="15" customHeight="1">
      <c r="S11" s="208" t="s">
        <v>29</v>
      </c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</row>
    <row r="12" spans="1:64" s="20" customFormat="1" ht="15" customHeight="1" thickBot="1">
      <c r="A12" s="20" t="s">
        <v>30</v>
      </c>
      <c r="AY12" s="20" t="s">
        <v>31</v>
      </c>
    </row>
    <row r="13" spans="1:64" ht="67.5" customHeight="1">
      <c r="A13" s="206" t="s">
        <v>32</v>
      </c>
      <c r="B13" s="202" t="s">
        <v>33</v>
      </c>
      <c r="C13" s="203"/>
      <c r="D13" s="203"/>
      <c r="E13" s="204"/>
      <c r="F13" s="200" t="s">
        <v>34</v>
      </c>
      <c r="G13" s="202" t="s">
        <v>35</v>
      </c>
      <c r="H13" s="203"/>
      <c r="I13" s="204"/>
      <c r="J13" s="200" t="s">
        <v>36</v>
      </c>
      <c r="K13" s="202" t="s">
        <v>37</v>
      </c>
      <c r="L13" s="203"/>
      <c r="M13" s="203"/>
      <c r="N13" s="204"/>
      <c r="O13" s="202" t="s">
        <v>38</v>
      </c>
      <c r="P13" s="203"/>
      <c r="Q13" s="203"/>
      <c r="R13" s="204"/>
      <c r="S13" s="200" t="s">
        <v>39</v>
      </c>
      <c r="T13" s="202" t="s">
        <v>40</v>
      </c>
      <c r="U13" s="203"/>
      <c r="V13" s="204"/>
      <c r="W13" s="200" t="s">
        <v>41</v>
      </c>
      <c r="X13" s="199" t="s">
        <v>42</v>
      </c>
      <c r="Y13" s="199"/>
      <c r="Z13" s="199"/>
      <c r="AA13" s="200" t="s">
        <v>43</v>
      </c>
      <c r="AB13" s="202" t="s">
        <v>44</v>
      </c>
      <c r="AC13" s="203"/>
      <c r="AD13" s="203"/>
      <c r="AE13" s="204"/>
      <c r="AF13" s="200" t="s">
        <v>45</v>
      </c>
      <c r="AG13" s="196" t="s">
        <v>46</v>
      </c>
      <c r="AH13" s="197"/>
      <c r="AI13" s="198"/>
      <c r="AJ13" s="205" t="s">
        <v>47</v>
      </c>
      <c r="AK13" s="196" t="s">
        <v>48</v>
      </c>
      <c r="AL13" s="197"/>
      <c r="AM13" s="197"/>
      <c r="AN13" s="198"/>
      <c r="AO13" s="196" t="s">
        <v>49</v>
      </c>
      <c r="AP13" s="197"/>
      <c r="AQ13" s="197"/>
      <c r="AR13" s="198"/>
      <c r="AS13" s="205" t="s">
        <v>50</v>
      </c>
      <c r="AT13" s="196" t="s">
        <v>51</v>
      </c>
      <c r="AU13" s="197"/>
      <c r="AV13" s="198"/>
      <c r="AW13" s="205" t="s">
        <v>52</v>
      </c>
      <c r="AX13" s="224" t="s">
        <v>53</v>
      </c>
      <c r="AY13" s="224"/>
      <c r="AZ13" s="224"/>
      <c r="BA13" s="196"/>
      <c r="BB13" s="215" t="s">
        <v>54</v>
      </c>
      <c r="BC13" s="216"/>
      <c r="BD13" s="220" t="s">
        <v>55</v>
      </c>
      <c r="BE13" s="217" t="s">
        <v>109</v>
      </c>
      <c r="BF13" s="217"/>
      <c r="BG13" s="217"/>
      <c r="BH13" s="217"/>
      <c r="BI13" s="222" t="s">
        <v>107</v>
      </c>
      <c r="BJ13" s="222" t="s">
        <v>56</v>
      </c>
      <c r="BK13" s="218" t="s">
        <v>57</v>
      </c>
    </row>
    <row r="14" spans="1:64" ht="81.75" customHeight="1" thickBot="1">
      <c r="A14" s="207"/>
      <c r="B14" s="40" t="s">
        <v>58</v>
      </c>
      <c r="C14" s="40" t="s">
        <v>59</v>
      </c>
      <c r="D14" s="40" t="s">
        <v>60</v>
      </c>
      <c r="E14" s="40" t="s">
        <v>61</v>
      </c>
      <c r="F14" s="201"/>
      <c r="G14" s="40" t="s">
        <v>62</v>
      </c>
      <c r="H14" s="40" t="s">
        <v>63</v>
      </c>
      <c r="I14" s="40" t="s">
        <v>64</v>
      </c>
      <c r="J14" s="201"/>
      <c r="K14" s="40" t="s">
        <v>65</v>
      </c>
      <c r="L14" s="40" t="s">
        <v>66</v>
      </c>
      <c r="M14" s="40" t="s">
        <v>67</v>
      </c>
      <c r="N14" s="40" t="s">
        <v>68</v>
      </c>
      <c r="O14" s="40" t="s">
        <v>58</v>
      </c>
      <c r="P14" s="40" t="s">
        <v>59</v>
      </c>
      <c r="Q14" s="40" t="s">
        <v>60</v>
      </c>
      <c r="R14" s="40" t="s">
        <v>61</v>
      </c>
      <c r="S14" s="214"/>
      <c r="T14" s="40" t="s">
        <v>69</v>
      </c>
      <c r="U14" s="40" t="s">
        <v>70</v>
      </c>
      <c r="V14" s="40" t="s">
        <v>71</v>
      </c>
      <c r="W14" s="201"/>
      <c r="X14" s="40" t="s">
        <v>72</v>
      </c>
      <c r="Y14" s="40" t="s">
        <v>73</v>
      </c>
      <c r="Z14" s="40" t="s">
        <v>74</v>
      </c>
      <c r="AA14" s="201"/>
      <c r="AB14" s="40" t="s">
        <v>72</v>
      </c>
      <c r="AC14" s="40" t="s">
        <v>73</v>
      </c>
      <c r="AD14" s="40" t="s">
        <v>74</v>
      </c>
      <c r="AE14" s="40" t="s">
        <v>75</v>
      </c>
      <c r="AF14" s="201"/>
      <c r="AG14" s="40" t="s">
        <v>62</v>
      </c>
      <c r="AH14" s="40" t="s">
        <v>63</v>
      </c>
      <c r="AI14" s="40" t="s">
        <v>64</v>
      </c>
      <c r="AJ14" s="201"/>
      <c r="AK14" s="40" t="s">
        <v>76</v>
      </c>
      <c r="AL14" s="40" t="s">
        <v>77</v>
      </c>
      <c r="AM14" s="40" t="s">
        <v>78</v>
      </c>
      <c r="AN14" s="40" t="s">
        <v>79</v>
      </c>
      <c r="AO14" s="40" t="s">
        <v>58</v>
      </c>
      <c r="AP14" s="40" t="s">
        <v>59</v>
      </c>
      <c r="AQ14" s="40" t="s">
        <v>60</v>
      </c>
      <c r="AR14" s="40" t="s">
        <v>61</v>
      </c>
      <c r="AS14" s="201"/>
      <c r="AT14" s="40" t="s">
        <v>62</v>
      </c>
      <c r="AU14" s="40" t="s">
        <v>63</v>
      </c>
      <c r="AV14" s="40" t="s">
        <v>64</v>
      </c>
      <c r="AW14" s="201"/>
      <c r="AX14" s="40" t="s">
        <v>65</v>
      </c>
      <c r="AY14" s="40" t="s">
        <v>66</v>
      </c>
      <c r="AZ14" s="40" t="s">
        <v>67</v>
      </c>
      <c r="BA14" s="49" t="s">
        <v>68</v>
      </c>
      <c r="BB14" s="71" t="s">
        <v>80</v>
      </c>
      <c r="BC14" s="72" t="s">
        <v>81</v>
      </c>
      <c r="BD14" s="221"/>
      <c r="BE14" s="74" t="s">
        <v>108</v>
      </c>
      <c r="BF14" s="70" t="s">
        <v>82</v>
      </c>
      <c r="BG14" s="70" t="s">
        <v>83</v>
      </c>
      <c r="BH14" s="73" t="s">
        <v>84</v>
      </c>
      <c r="BI14" s="223"/>
      <c r="BJ14" s="223"/>
      <c r="BK14" s="219"/>
    </row>
    <row r="15" spans="1:64" ht="15" customHeight="1" thickBot="1">
      <c r="A15" s="64">
        <v>1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65"/>
      <c r="O15" s="42"/>
      <c r="P15" s="42"/>
      <c r="Q15" s="42"/>
      <c r="R15" s="42"/>
      <c r="S15" s="59" t="s">
        <v>111</v>
      </c>
      <c r="T15" s="59" t="s">
        <v>111</v>
      </c>
      <c r="U15" s="59">
        <v>0</v>
      </c>
      <c r="V15" s="59">
        <v>0</v>
      </c>
      <c r="W15" s="59">
        <v>0</v>
      </c>
      <c r="X15" s="59">
        <v>0</v>
      </c>
      <c r="Y15" s="59">
        <v>0</v>
      </c>
      <c r="Z15" s="59">
        <v>0</v>
      </c>
      <c r="AA15" s="59">
        <v>0</v>
      </c>
      <c r="AB15" s="59">
        <v>0</v>
      </c>
      <c r="AC15" s="59">
        <v>0</v>
      </c>
      <c r="AD15" s="59">
        <v>0</v>
      </c>
      <c r="AE15" s="59">
        <v>0</v>
      </c>
      <c r="AF15" s="59">
        <v>0</v>
      </c>
      <c r="AG15" s="59">
        <v>0</v>
      </c>
      <c r="AH15" s="59">
        <v>0</v>
      </c>
      <c r="AI15" s="59">
        <v>0</v>
      </c>
      <c r="AJ15" s="59">
        <v>0</v>
      </c>
      <c r="AK15" s="59">
        <v>0</v>
      </c>
      <c r="AL15" s="59">
        <v>0</v>
      </c>
      <c r="AM15" s="59">
        <v>0</v>
      </c>
      <c r="AN15" s="59">
        <v>0</v>
      </c>
      <c r="AO15" s="59">
        <v>0</v>
      </c>
      <c r="AP15" s="59">
        <v>0</v>
      </c>
      <c r="AQ15" s="37" t="s">
        <v>110</v>
      </c>
      <c r="AR15" s="168">
        <v>0</v>
      </c>
      <c r="AS15" s="168">
        <v>0</v>
      </c>
      <c r="AT15" s="59" t="s">
        <v>111</v>
      </c>
      <c r="AU15" s="59" t="s">
        <v>111</v>
      </c>
      <c r="AV15" s="59" t="s">
        <v>111</v>
      </c>
      <c r="AW15" s="59" t="s">
        <v>111</v>
      </c>
      <c r="AX15" s="59" t="s">
        <v>111</v>
      </c>
      <c r="AY15" s="59" t="s">
        <v>111</v>
      </c>
      <c r="AZ15" s="59" t="s">
        <v>111</v>
      </c>
      <c r="BA15" s="66" t="s">
        <v>111</v>
      </c>
      <c r="BB15" s="43">
        <v>39</v>
      </c>
      <c r="BC15" s="38">
        <v>1332</v>
      </c>
      <c r="BD15" s="38">
        <v>1</v>
      </c>
      <c r="BE15" s="38">
        <v>8</v>
      </c>
      <c r="BF15" s="38">
        <v>2</v>
      </c>
      <c r="BG15" s="38"/>
      <c r="BH15" s="39"/>
      <c r="BI15" s="34"/>
      <c r="BJ15" s="34">
        <v>10</v>
      </c>
      <c r="BK15" s="44">
        <v>52</v>
      </c>
    </row>
    <row r="16" spans="1:64" ht="15" customHeight="1" thickBot="1">
      <c r="A16" s="67">
        <v>2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63"/>
      <c r="O16" s="41"/>
      <c r="P16" s="41"/>
      <c r="Q16" s="41"/>
      <c r="R16" s="37" t="s">
        <v>110</v>
      </c>
      <c r="S16" s="36" t="s">
        <v>111</v>
      </c>
      <c r="T16" s="36" t="s">
        <v>111</v>
      </c>
      <c r="U16" s="59">
        <v>0</v>
      </c>
      <c r="V16" s="59">
        <v>0</v>
      </c>
      <c r="W16" s="59">
        <v>0</v>
      </c>
      <c r="X16" s="59">
        <v>0</v>
      </c>
      <c r="Y16" s="59">
        <v>0</v>
      </c>
      <c r="Z16" s="59">
        <v>0</v>
      </c>
      <c r="AA16" s="59">
        <v>0</v>
      </c>
      <c r="AB16" s="59">
        <v>0</v>
      </c>
      <c r="AC16" s="59">
        <v>0</v>
      </c>
      <c r="AD16" s="59">
        <v>0</v>
      </c>
      <c r="AE16" s="59">
        <v>0</v>
      </c>
      <c r="AF16" s="59">
        <v>0</v>
      </c>
      <c r="AG16" s="59">
        <v>0</v>
      </c>
      <c r="AH16" s="59">
        <v>0</v>
      </c>
      <c r="AI16" s="59">
        <v>0</v>
      </c>
      <c r="AJ16" s="59">
        <v>0</v>
      </c>
      <c r="AK16" s="59">
        <v>0</v>
      </c>
      <c r="AL16" s="59">
        <v>0</v>
      </c>
      <c r="AM16" s="59">
        <v>0</v>
      </c>
      <c r="AN16" s="59">
        <v>0</v>
      </c>
      <c r="AO16" s="59">
        <v>0</v>
      </c>
      <c r="AP16" s="59">
        <v>0</v>
      </c>
      <c r="AQ16" s="37" t="s">
        <v>110</v>
      </c>
      <c r="AR16" s="59">
        <v>0</v>
      </c>
      <c r="AS16" s="59">
        <v>0</v>
      </c>
      <c r="AT16" s="36" t="s">
        <v>111</v>
      </c>
      <c r="AU16" s="36" t="s">
        <v>111</v>
      </c>
      <c r="AV16" s="36" t="s">
        <v>111</v>
      </c>
      <c r="AW16" s="36" t="s">
        <v>111</v>
      </c>
      <c r="AX16" s="36" t="s">
        <v>111</v>
      </c>
      <c r="AY16" s="36" t="s">
        <v>111</v>
      </c>
      <c r="AZ16" s="36" t="s">
        <v>111</v>
      </c>
      <c r="BA16" s="68" t="s">
        <v>111</v>
      </c>
      <c r="BB16" s="43">
        <v>38</v>
      </c>
      <c r="BC16" s="38">
        <v>1296</v>
      </c>
      <c r="BD16" s="38">
        <v>2</v>
      </c>
      <c r="BE16" s="38">
        <v>5</v>
      </c>
      <c r="BF16" s="38">
        <v>2</v>
      </c>
      <c r="BG16" s="38"/>
      <c r="BH16" s="39"/>
      <c r="BI16" s="34"/>
      <c r="BJ16" s="34">
        <v>10</v>
      </c>
      <c r="BK16" s="44">
        <v>52</v>
      </c>
    </row>
    <row r="17" spans="1:67" ht="15" customHeight="1">
      <c r="A17" s="67">
        <v>3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63"/>
      <c r="O17" s="41"/>
      <c r="P17" s="41"/>
      <c r="Q17" s="41"/>
      <c r="R17" s="37" t="s">
        <v>110</v>
      </c>
      <c r="S17" s="36" t="s">
        <v>111</v>
      </c>
      <c r="T17" s="36" t="s">
        <v>111</v>
      </c>
      <c r="U17" s="169">
        <v>8</v>
      </c>
      <c r="V17" s="169">
        <v>8</v>
      </c>
      <c r="W17" s="169">
        <v>8</v>
      </c>
      <c r="X17" s="169">
        <v>8</v>
      </c>
      <c r="Y17" s="169">
        <v>8</v>
      </c>
      <c r="Z17" s="169">
        <v>8</v>
      </c>
      <c r="AA17" s="169">
        <v>8</v>
      </c>
      <c r="AB17" s="169">
        <v>8</v>
      </c>
      <c r="AC17" s="169">
        <v>8</v>
      </c>
      <c r="AD17" s="169">
        <v>8</v>
      </c>
      <c r="AE17" s="169">
        <v>8</v>
      </c>
      <c r="AF17" s="169">
        <v>8</v>
      </c>
      <c r="AG17" s="169">
        <v>8</v>
      </c>
      <c r="AH17" s="169">
        <v>8</v>
      </c>
      <c r="AI17" s="169">
        <v>8</v>
      </c>
      <c r="AJ17" s="169">
        <v>8</v>
      </c>
      <c r="AK17" s="169">
        <v>8</v>
      </c>
      <c r="AL17" s="169">
        <v>8</v>
      </c>
      <c r="AM17" s="169">
        <v>8</v>
      </c>
      <c r="AN17" s="169">
        <v>8</v>
      </c>
      <c r="AO17" s="169">
        <v>8</v>
      </c>
      <c r="AP17" s="169">
        <v>8</v>
      </c>
      <c r="AQ17" s="37" t="s">
        <v>110</v>
      </c>
      <c r="AR17" s="37" t="s">
        <v>110</v>
      </c>
      <c r="AS17" s="168">
        <v>0</v>
      </c>
      <c r="AT17" s="36" t="s">
        <v>111</v>
      </c>
      <c r="AU17" s="36" t="s">
        <v>111</v>
      </c>
      <c r="AV17" s="36" t="s">
        <v>111</v>
      </c>
      <c r="AW17" s="36" t="s">
        <v>111</v>
      </c>
      <c r="AX17" s="36" t="s">
        <v>111</v>
      </c>
      <c r="AY17" s="36" t="s">
        <v>111</v>
      </c>
      <c r="AZ17" s="36" t="s">
        <v>111</v>
      </c>
      <c r="BA17" s="68" t="s">
        <v>111</v>
      </c>
      <c r="BB17" s="43">
        <v>38</v>
      </c>
      <c r="BC17" s="38">
        <v>1296</v>
      </c>
      <c r="BD17" s="38">
        <v>3</v>
      </c>
      <c r="BE17" s="38">
        <v>4</v>
      </c>
      <c r="BF17" s="38">
        <v>1</v>
      </c>
      <c r="BG17" s="38"/>
      <c r="BH17" s="39"/>
      <c r="BI17" s="34"/>
      <c r="BJ17" s="34">
        <v>10</v>
      </c>
      <c r="BK17" s="44">
        <v>52</v>
      </c>
    </row>
    <row r="18" spans="1:67" ht="15" customHeight="1" thickBot="1">
      <c r="A18" s="69">
        <v>4</v>
      </c>
      <c r="B18" s="169">
        <v>8</v>
      </c>
      <c r="C18" s="169">
        <v>8</v>
      </c>
      <c r="D18" s="169">
        <v>8</v>
      </c>
      <c r="E18" s="169">
        <v>8</v>
      </c>
      <c r="F18" s="169">
        <v>8</v>
      </c>
      <c r="G18" s="169">
        <v>8</v>
      </c>
      <c r="H18" s="169">
        <v>8</v>
      </c>
      <c r="I18" s="169">
        <v>8</v>
      </c>
      <c r="J18" s="169">
        <v>8</v>
      </c>
      <c r="K18" s="169">
        <v>8</v>
      </c>
      <c r="L18" s="169">
        <v>8</v>
      </c>
      <c r="M18" s="169">
        <v>8</v>
      </c>
      <c r="N18" s="169">
        <v>8</v>
      </c>
      <c r="O18" s="169">
        <v>8</v>
      </c>
      <c r="P18" s="169">
        <v>8</v>
      </c>
      <c r="Q18" s="169">
        <v>8</v>
      </c>
      <c r="R18" s="37" t="s">
        <v>110</v>
      </c>
      <c r="S18" s="36" t="s">
        <v>111</v>
      </c>
      <c r="T18" s="60" t="s">
        <v>111</v>
      </c>
      <c r="U18" s="169">
        <v>8</v>
      </c>
      <c r="V18" s="169">
        <v>8</v>
      </c>
      <c r="W18" s="169">
        <v>8</v>
      </c>
      <c r="X18" s="169">
        <v>8</v>
      </c>
      <c r="Y18" s="169">
        <v>8</v>
      </c>
      <c r="Z18" s="169">
        <v>8</v>
      </c>
      <c r="AA18" s="169">
        <v>8</v>
      </c>
      <c r="AB18" s="169">
        <v>8</v>
      </c>
      <c r="AC18" s="169">
        <v>8</v>
      </c>
      <c r="AD18" s="169">
        <v>8</v>
      </c>
      <c r="AE18" s="37" t="s">
        <v>110</v>
      </c>
      <c r="AF18" s="21" t="s">
        <v>87</v>
      </c>
      <c r="AG18" s="21" t="s">
        <v>87</v>
      </c>
      <c r="AH18" s="21" t="s">
        <v>87</v>
      </c>
      <c r="AI18" s="21" t="s">
        <v>87</v>
      </c>
      <c r="AJ18" s="21" t="s">
        <v>88</v>
      </c>
      <c r="AK18" s="21" t="s">
        <v>88</v>
      </c>
      <c r="AL18" s="21" t="s">
        <v>88</v>
      </c>
      <c r="AM18" s="21" t="s">
        <v>88</v>
      </c>
      <c r="AN18" s="21" t="s">
        <v>88</v>
      </c>
      <c r="AO18" s="21" t="s">
        <v>88</v>
      </c>
      <c r="AP18" s="21" t="s">
        <v>88</v>
      </c>
      <c r="AQ18" s="21" t="s">
        <v>89</v>
      </c>
      <c r="AR18" s="21" t="s">
        <v>89</v>
      </c>
      <c r="AS18" s="60" t="s">
        <v>112</v>
      </c>
      <c r="AT18" s="60" t="s">
        <v>112</v>
      </c>
      <c r="AU18" s="60" t="s">
        <v>112</v>
      </c>
      <c r="AV18" s="60" t="s">
        <v>112</v>
      </c>
      <c r="AW18" s="60" t="s">
        <v>112</v>
      </c>
      <c r="AX18" s="60" t="s">
        <v>112</v>
      </c>
      <c r="AY18" s="60" t="s">
        <v>112</v>
      </c>
      <c r="AZ18" s="60" t="s">
        <v>112</v>
      </c>
      <c r="BA18" s="50" t="s">
        <v>112</v>
      </c>
      <c r="BB18" s="76">
        <v>26</v>
      </c>
      <c r="BC18" s="77">
        <v>936</v>
      </c>
      <c r="BD18" s="77">
        <v>2</v>
      </c>
      <c r="BE18" s="77">
        <v>2</v>
      </c>
      <c r="BF18" s="77"/>
      <c r="BG18" s="77">
        <v>4</v>
      </c>
      <c r="BH18" s="78">
        <v>7</v>
      </c>
      <c r="BI18" s="79">
        <v>2</v>
      </c>
      <c r="BJ18" s="79">
        <v>2</v>
      </c>
      <c r="BK18" s="80">
        <v>43</v>
      </c>
    </row>
    <row r="19" spans="1:67" ht="15" customHeight="1" thickBot="1">
      <c r="BA19" s="22" t="s">
        <v>90</v>
      </c>
      <c r="BB19" s="45">
        <v>141</v>
      </c>
      <c r="BC19" s="46">
        <v>4860</v>
      </c>
      <c r="BD19" s="46">
        <v>8</v>
      </c>
      <c r="BE19" s="46">
        <v>19</v>
      </c>
      <c r="BF19" s="46">
        <v>5</v>
      </c>
      <c r="BG19" s="46">
        <v>4</v>
      </c>
      <c r="BH19" s="47">
        <v>7</v>
      </c>
      <c r="BI19" s="47">
        <f>SUM(BI15:BI18)</f>
        <v>2</v>
      </c>
      <c r="BJ19" s="47">
        <v>32</v>
      </c>
      <c r="BK19" s="48">
        <v>199</v>
      </c>
    </row>
    <row r="20" spans="1:67" ht="15" customHeight="1">
      <c r="B20" s="9" t="s">
        <v>91</v>
      </c>
    </row>
    <row r="21" spans="1:67" ht="15" customHeight="1">
      <c r="B21" s="10" t="s">
        <v>92</v>
      </c>
      <c r="C21" s="10"/>
      <c r="D21" s="23"/>
      <c r="E21" s="23"/>
      <c r="F21" s="23"/>
      <c r="H21" s="23"/>
      <c r="K21" s="32" t="s">
        <v>93</v>
      </c>
      <c r="S21" s="9" t="s">
        <v>94</v>
      </c>
      <c r="AB21" s="9" t="s">
        <v>93</v>
      </c>
      <c r="AK21" s="9" t="s">
        <v>95</v>
      </c>
      <c r="AS21" s="9" t="s">
        <v>96</v>
      </c>
      <c r="AZ21" s="9" t="s">
        <v>97</v>
      </c>
      <c r="BE21" s="9" t="s">
        <v>98</v>
      </c>
      <c r="BL21" s="18"/>
      <c r="BN21" s="18"/>
    </row>
    <row r="22" spans="1:67" ht="15" customHeight="1">
      <c r="B22" s="10" t="s">
        <v>99</v>
      </c>
      <c r="C22" s="10"/>
      <c r="D22" s="23"/>
      <c r="E22" s="23"/>
      <c r="F22" s="23"/>
      <c r="H22" s="23"/>
      <c r="K22" s="32" t="s">
        <v>116</v>
      </c>
      <c r="S22" s="9" t="s">
        <v>100</v>
      </c>
      <c r="AB22" s="32" t="s">
        <v>113</v>
      </c>
      <c r="AK22" s="9" t="s">
        <v>101</v>
      </c>
      <c r="AS22" s="9" t="s">
        <v>102</v>
      </c>
      <c r="BE22" s="9" t="s">
        <v>103</v>
      </c>
      <c r="BL22" s="18"/>
      <c r="BN22" s="18"/>
    </row>
    <row r="23" spans="1:67" ht="15" customHeight="1">
      <c r="B23" s="23"/>
      <c r="C23" s="23"/>
      <c r="D23" s="23"/>
      <c r="E23" s="23"/>
      <c r="F23" s="23"/>
      <c r="H23" s="23"/>
      <c r="S23" s="9" t="s">
        <v>104</v>
      </c>
      <c r="AB23" s="32" t="s">
        <v>114</v>
      </c>
      <c r="AS23" s="9" t="s">
        <v>101</v>
      </c>
      <c r="BE23" s="9" t="s">
        <v>105</v>
      </c>
      <c r="BL23" s="18"/>
      <c r="BN23" s="18"/>
    </row>
    <row r="24" spans="1:67" ht="15" customHeight="1">
      <c r="B24" s="23"/>
      <c r="C24" s="23"/>
      <c r="D24" s="23"/>
      <c r="E24" s="23"/>
      <c r="F24" s="23"/>
      <c r="H24" s="23"/>
      <c r="S24" s="32" t="s">
        <v>115</v>
      </c>
      <c r="BE24" s="9" t="s">
        <v>106</v>
      </c>
      <c r="BL24" s="18"/>
      <c r="BN24" s="18"/>
      <c r="BO24" s="18"/>
    </row>
    <row r="25" spans="1:67" ht="15" customHeight="1">
      <c r="A25" s="24"/>
      <c r="B25" s="25"/>
      <c r="C25" s="24"/>
      <c r="D25" s="24"/>
      <c r="E25" s="24"/>
      <c r="F25" s="24"/>
      <c r="H25" s="27"/>
      <c r="K25" s="25">
        <v>0</v>
      </c>
      <c r="S25" s="21">
        <v>8</v>
      </c>
      <c r="V25" s="24"/>
      <c r="W25" s="26"/>
      <c r="X25" s="27"/>
      <c r="Y25" s="24"/>
      <c r="AB25" s="21" t="s">
        <v>87</v>
      </c>
      <c r="AC25" s="24"/>
      <c r="AD25" s="24"/>
      <c r="AE25" s="24"/>
      <c r="AF25" s="24"/>
      <c r="AG25" s="24"/>
      <c r="AK25" s="21" t="s">
        <v>85</v>
      </c>
      <c r="AL25" s="26"/>
      <c r="AM25" s="26"/>
      <c r="AS25" s="21" t="s">
        <v>89</v>
      </c>
      <c r="AZ25" s="21" t="s">
        <v>86</v>
      </c>
      <c r="BE25" s="21" t="s">
        <v>88</v>
      </c>
      <c r="BL25" s="35"/>
      <c r="BM25" s="18"/>
      <c r="BN25" s="18"/>
    </row>
    <row r="26" spans="1:67" ht="15" customHeight="1">
      <c r="I26" s="24"/>
      <c r="J26" s="24"/>
      <c r="P26" s="10"/>
      <c r="BM26" s="18"/>
    </row>
    <row r="27" spans="1:67" ht="15" customHeight="1">
      <c r="BM27" s="18"/>
    </row>
    <row r="28" spans="1:67" ht="15" customHeight="1">
      <c r="B28" s="170" t="s">
        <v>260</v>
      </c>
      <c r="BM28" s="18"/>
    </row>
    <row r="64" spans="17:17" ht="15" customHeight="1">
      <c r="Q64" s="110"/>
    </row>
  </sheetData>
  <mergeCells count="34">
    <mergeCell ref="AS13:AS14"/>
    <mergeCell ref="BB13:BC13"/>
    <mergeCell ref="BE13:BH13"/>
    <mergeCell ref="BK13:BK14"/>
    <mergeCell ref="BD13:BD14"/>
    <mergeCell ref="BI13:BI14"/>
    <mergeCell ref="BJ13:BJ14"/>
    <mergeCell ref="AT13:AV13"/>
    <mergeCell ref="AW13:AW14"/>
    <mergeCell ref="AX13:BA13"/>
    <mergeCell ref="T13:V13"/>
    <mergeCell ref="W13:W14"/>
    <mergeCell ref="S11:AR11"/>
    <mergeCell ref="S2:AR2"/>
    <mergeCell ref="A2:K2"/>
    <mergeCell ref="S6:AR6"/>
    <mergeCell ref="S9:AR9"/>
    <mergeCell ref="P8:AZ8"/>
    <mergeCell ref="O13:R13"/>
    <mergeCell ref="S13:S14"/>
    <mergeCell ref="A13:A14"/>
    <mergeCell ref="B13:E13"/>
    <mergeCell ref="F13:F14"/>
    <mergeCell ref="G13:I13"/>
    <mergeCell ref="J13:J14"/>
    <mergeCell ref="K13:N13"/>
    <mergeCell ref="AK13:AN13"/>
    <mergeCell ref="AO13:AR13"/>
    <mergeCell ref="X13:Z13"/>
    <mergeCell ref="AA13:AA14"/>
    <mergeCell ref="AB13:AE13"/>
    <mergeCell ref="AF13:AF14"/>
    <mergeCell ref="AG13:AI13"/>
    <mergeCell ref="AJ13:AJ14"/>
  </mergeCells>
  <phoneticPr fontId="34" type="noConversion"/>
  <pageMargins left="0.25" right="0.25" top="0.75" bottom="0.75" header="0.3" footer="0.3"/>
  <pageSetup paperSize="9" scale="9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9"/>
  <sheetViews>
    <sheetView tabSelected="1" view="pageLayout" zoomScale="104" zoomScalePageLayoutView="104" workbookViewId="0">
      <selection activeCell="R40" sqref="R40:S40"/>
    </sheetView>
  </sheetViews>
  <sheetFormatPr baseColWidth="10" defaultColWidth="9.1640625" defaultRowHeight="13"/>
  <cols>
    <col min="1" max="1" width="9.1640625" style="6"/>
    <col min="2" max="2" width="30.5" style="1" customWidth="1"/>
    <col min="3" max="3" width="4.83203125" style="1" customWidth="1"/>
    <col min="4" max="4" width="5.5" style="1" customWidth="1"/>
    <col min="5" max="5" width="5.1640625" style="1" customWidth="1"/>
    <col min="6" max="6" width="5.1640625" style="3" customWidth="1"/>
    <col min="7" max="8" width="5.5" style="3" customWidth="1"/>
    <col min="9" max="9" width="6.5" style="3" customWidth="1"/>
    <col min="10" max="10" width="6" style="3" customWidth="1"/>
    <col min="11" max="11" width="5.1640625" style="52" customWidth="1"/>
    <col min="12" max="12" width="5" style="3" customWidth="1"/>
    <col min="13" max="13" width="5.5" style="52" customWidth="1"/>
    <col min="14" max="15" width="5.33203125" style="3" customWidth="1"/>
    <col min="16" max="16" width="5" style="52" customWidth="1"/>
    <col min="17" max="17" width="5.33203125" style="52" customWidth="1"/>
    <col min="18" max="18" width="4.5" style="52" customWidth="1"/>
    <col min="19" max="19" width="1.5" style="3" hidden="1" customWidth="1"/>
    <col min="20" max="21" width="4.5" style="53" customWidth="1"/>
    <col min="22" max="22" width="4.33203125" style="81" customWidth="1"/>
    <col min="23" max="23" width="3.5" style="51" customWidth="1"/>
    <col min="24" max="16384" width="9.1640625" style="2"/>
  </cols>
  <sheetData>
    <row r="1" spans="1:23" ht="20.25" customHeight="1">
      <c r="A1" s="179"/>
      <c r="B1" s="180"/>
      <c r="C1" s="180"/>
      <c r="D1" s="180"/>
      <c r="E1" s="180"/>
      <c r="F1" s="259" t="s">
        <v>224</v>
      </c>
      <c r="G1" s="260"/>
      <c r="H1" s="260"/>
      <c r="I1" s="260"/>
      <c r="J1" s="260"/>
      <c r="K1" s="181"/>
      <c r="L1" s="181"/>
      <c r="M1" s="181"/>
      <c r="N1" s="181"/>
      <c r="O1" s="181"/>
      <c r="P1" s="181"/>
      <c r="Q1" s="181"/>
      <c r="R1" s="181"/>
      <c r="S1" s="181"/>
      <c r="T1" s="182"/>
      <c r="U1" s="183"/>
      <c r="V1" s="256"/>
      <c r="W1" s="256"/>
    </row>
    <row r="2" spans="1:23" ht="15.75" customHeight="1" thickBot="1">
      <c r="A2" s="269" t="s">
        <v>265</v>
      </c>
      <c r="B2" s="270"/>
      <c r="C2" s="271"/>
      <c r="D2" s="271"/>
      <c r="E2" s="271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2"/>
      <c r="V2" s="8"/>
      <c r="W2" s="8"/>
    </row>
    <row r="3" spans="1:23" ht="50.25" customHeight="1">
      <c r="A3" s="274" t="s">
        <v>0</v>
      </c>
      <c r="B3" s="257" t="s">
        <v>147</v>
      </c>
      <c r="C3" s="284" t="s">
        <v>266</v>
      </c>
      <c r="D3" s="285"/>
      <c r="E3" s="286"/>
      <c r="F3" s="287" t="s">
        <v>144</v>
      </c>
      <c r="G3" s="288"/>
      <c r="H3" s="288"/>
      <c r="I3" s="288"/>
      <c r="J3" s="288"/>
      <c r="K3" s="263" t="s">
        <v>146</v>
      </c>
      <c r="L3" s="263"/>
      <c r="M3" s="263"/>
      <c r="N3" s="263"/>
      <c r="O3" s="263"/>
      <c r="P3" s="263"/>
      <c r="Q3" s="263"/>
      <c r="R3" s="263"/>
      <c r="S3" s="263"/>
      <c r="T3" s="263"/>
      <c r="U3" s="264"/>
      <c r="V3" s="61"/>
      <c r="W3" s="61"/>
    </row>
    <row r="4" spans="1:23" ht="12.75" customHeight="1">
      <c r="A4" s="275"/>
      <c r="B4" s="258"/>
      <c r="C4" s="250" t="s">
        <v>218</v>
      </c>
      <c r="D4" s="250" t="s">
        <v>219</v>
      </c>
      <c r="E4" s="250" t="s">
        <v>220</v>
      </c>
      <c r="F4" s="280" t="s">
        <v>118</v>
      </c>
      <c r="G4" s="273" t="s">
        <v>119</v>
      </c>
      <c r="H4" s="278" t="s">
        <v>145</v>
      </c>
      <c r="I4" s="279"/>
      <c r="J4" s="279"/>
      <c r="K4" s="261" t="s">
        <v>2</v>
      </c>
      <c r="L4" s="261"/>
      <c r="M4" s="261" t="s">
        <v>3</v>
      </c>
      <c r="N4" s="261"/>
      <c r="O4" s="243" t="s">
        <v>4</v>
      </c>
      <c r="P4" s="244"/>
      <c r="Q4" s="244"/>
      <c r="R4" s="244"/>
      <c r="S4" s="245"/>
      <c r="T4" s="261" t="s">
        <v>5</v>
      </c>
      <c r="U4" s="262"/>
      <c r="V4" s="61"/>
      <c r="W4" s="61"/>
    </row>
    <row r="5" spans="1:23" ht="46.5" customHeight="1">
      <c r="A5" s="275"/>
      <c r="B5" s="258"/>
      <c r="C5" s="251"/>
      <c r="D5" s="251"/>
      <c r="E5" s="251"/>
      <c r="F5" s="280"/>
      <c r="G5" s="273"/>
      <c r="H5" s="246" t="s">
        <v>1</v>
      </c>
      <c r="I5" s="276" t="s">
        <v>141</v>
      </c>
      <c r="J5" s="276" t="s">
        <v>142</v>
      </c>
      <c r="K5" s="62" t="s">
        <v>120</v>
      </c>
      <c r="L5" s="62" t="s">
        <v>121</v>
      </c>
      <c r="M5" s="62" t="s">
        <v>122</v>
      </c>
      <c r="N5" s="62" t="s">
        <v>123</v>
      </c>
      <c r="O5" s="281" t="s">
        <v>124</v>
      </c>
      <c r="P5" s="282"/>
      <c r="Q5" s="281" t="s">
        <v>125</v>
      </c>
      <c r="R5" s="292"/>
      <c r="S5" s="282"/>
      <c r="T5" s="62" t="s">
        <v>126</v>
      </c>
      <c r="U5" s="177" t="s">
        <v>127</v>
      </c>
      <c r="V5" s="61"/>
      <c r="W5" s="61"/>
    </row>
    <row r="6" spans="1:23" ht="19.5" customHeight="1">
      <c r="A6" s="275"/>
      <c r="B6" s="258"/>
      <c r="C6" s="251"/>
      <c r="D6" s="251"/>
      <c r="E6" s="251"/>
      <c r="F6" s="280"/>
      <c r="G6" s="273"/>
      <c r="H6" s="247"/>
      <c r="I6" s="277"/>
      <c r="J6" s="277"/>
      <c r="K6" s="173">
        <v>17</v>
      </c>
      <c r="L6" s="173">
        <v>22</v>
      </c>
      <c r="M6" s="173">
        <v>16</v>
      </c>
      <c r="N6" s="173">
        <v>22</v>
      </c>
      <c r="O6" s="173">
        <v>14</v>
      </c>
      <c r="P6" s="173">
        <v>2</v>
      </c>
      <c r="Q6" s="173">
        <v>18</v>
      </c>
      <c r="R6" s="227">
        <v>4</v>
      </c>
      <c r="S6" s="228"/>
      <c r="T6" s="173">
        <v>16</v>
      </c>
      <c r="U6" s="174">
        <v>10</v>
      </c>
      <c r="V6" s="61"/>
      <c r="W6" s="61"/>
    </row>
    <row r="7" spans="1:23" s="5" customFormat="1" ht="13.5" customHeight="1">
      <c r="A7" s="184">
        <v>1</v>
      </c>
      <c r="B7" s="175">
        <v>2</v>
      </c>
      <c r="C7" s="175">
        <v>3</v>
      </c>
      <c r="D7" s="175">
        <v>4</v>
      </c>
      <c r="E7" s="175">
        <v>5</v>
      </c>
      <c r="F7" s="125">
        <v>6</v>
      </c>
      <c r="G7" s="175">
        <v>7</v>
      </c>
      <c r="H7" s="125">
        <v>8</v>
      </c>
      <c r="I7" s="125">
        <v>9</v>
      </c>
      <c r="J7" s="175">
        <v>10</v>
      </c>
      <c r="K7" s="125">
        <v>11</v>
      </c>
      <c r="L7" s="125">
        <v>12</v>
      </c>
      <c r="M7" s="175">
        <v>13</v>
      </c>
      <c r="N7" s="125">
        <v>14</v>
      </c>
      <c r="O7" s="125">
        <v>15</v>
      </c>
      <c r="P7" s="175">
        <v>16</v>
      </c>
      <c r="Q7" s="175">
        <v>17</v>
      </c>
      <c r="R7" s="235">
        <v>18</v>
      </c>
      <c r="S7" s="236"/>
      <c r="T7" s="125">
        <v>19</v>
      </c>
      <c r="U7" s="127">
        <v>20</v>
      </c>
      <c r="V7" s="85"/>
      <c r="W7" s="85"/>
    </row>
    <row r="8" spans="1:23" s="57" customFormat="1" ht="14.25" customHeight="1">
      <c r="A8" s="146" t="s">
        <v>148</v>
      </c>
      <c r="B8" s="147" t="s">
        <v>247</v>
      </c>
      <c r="C8" s="148"/>
      <c r="D8" s="148"/>
      <c r="E8" s="148"/>
      <c r="F8" s="149">
        <f>F9+F21</f>
        <v>2160</v>
      </c>
      <c r="G8" s="149">
        <f>G9+G21</f>
        <v>720</v>
      </c>
      <c r="H8" s="149">
        <f>H9+H21</f>
        <v>1440</v>
      </c>
      <c r="I8" s="149">
        <f>I9+I21</f>
        <v>964</v>
      </c>
      <c r="J8" s="149">
        <f>J9+J21</f>
        <v>476</v>
      </c>
      <c r="K8" s="132"/>
      <c r="L8" s="132"/>
      <c r="M8" s="132"/>
      <c r="N8" s="132"/>
      <c r="O8" s="132"/>
      <c r="P8" s="132"/>
      <c r="Q8" s="132"/>
      <c r="R8" s="237"/>
      <c r="S8" s="238"/>
      <c r="T8" s="132"/>
      <c r="U8" s="133"/>
      <c r="V8" s="86"/>
      <c r="W8" s="86"/>
    </row>
    <row r="9" spans="1:23" s="28" customFormat="1" ht="10.5" customHeight="1">
      <c r="A9" s="117" t="s">
        <v>149</v>
      </c>
      <c r="B9" s="137" t="s">
        <v>248</v>
      </c>
      <c r="C9" s="140"/>
      <c r="D9" s="140"/>
      <c r="E9" s="140"/>
      <c r="F9" s="141">
        <f>SUM(F10:F19)</f>
        <v>1188</v>
      </c>
      <c r="G9" s="141">
        <f>SUM(G10:G19)</f>
        <v>396</v>
      </c>
      <c r="H9" s="141">
        <f>SUM(H10:H19)</f>
        <v>792</v>
      </c>
      <c r="I9" s="141">
        <f>SUM(I10:I19)</f>
        <v>638</v>
      </c>
      <c r="J9" s="141">
        <f>SUM(J10:J19)</f>
        <v>154</v>
      </c>
      <c r="K9" s="92"/>
      <c r="L9" s="92"/>
      <c r="M9" s="92"/>
      <c r="N9" s="92"/>
      <c r="O9" s="92"/>
      <c r="P9" s="92"/>
      <c r="Q9" s="134"/>
      <c r="R9" s="237"/>
      <c r="S9" s="238"/>
      <c r="T9" s="92"/>
      <c r="U9" s="135"/>
      <c r="V9" s="87"/>
      <c r="W9" s="87"/>
    </row>
    <row r="10" spans="1:23" s="28" customFormat="1">
      <c r="A10" s="104" t="s">
        <v>163</v>
      </c>
      <c r="B10" s="94" t="s">
        <v>12</v>
      </c>
      <c r="C10" s="38"/>
      <c r="D10" s="38">
        <v>3</v>
      </c>
      <c r="E10" s="38">
        <v>1.2</v>
      </c>
      <c r="F10" s="138">
        <v>165</v>
      </c>
      <c r="G10" s="139">
        <v>55</v>
      </c>
      <c r="H10" s="138">
        <v>110</v>
      </c>
      <c r="I10" s="142">
        <v>0</v>
      </c>
      <c r="J10" s="138">
        <v>110</v>
      </c>
      <c r="K10" s="95">
        <v>2</v>
      </c>
      <c r="L10" s="95">
        <v>2</v>
      </c>
      <c r="M10" s="95">
        <v>2</v>
      </c>
      <c r="N10" s="95">
        <v>0</v>
      </c>
      <c r="O10" s="95">
        <v>0</v>
      </c>
      <c r="P10" s="95">
        <v>0</v>
      </c>
      <c r="Q10" s="95">
        <v>0</v>
      </c>
      <c r="R10" s="227">
        <v>0</v>
      </c>
      <c r="S10" s="228"/>
      <c r="T10" s="95">
        <v>0</v>
      </c>
      <c r="U10" s="107">
        <v>0</v>
      </c>
      <c r="V10" s="87"/>
      <c r="W10" s="87"/>
    </row>
    <row r="11" spans="1:23" s="28" customFormat="1">
      <c r="A11" s="104" t="s">
        <v>164</v>
      </c>
      <c r="B11" s="94" t="s">
        <v>242</v>
      </c>
      <c r="C11" s="38">
        <v>2</v>
      </c>
      <c r="D11" s="38"/>
      <c r="E11" s="38">
        <v>1</v>
      </c>
      <c r="F11" s="138">
        <v>112</v>
      </c>
      <c r="G11" s="139">
        <v>34</v>
      </c>
      <c r="H11" s="138">
        <v>78</v>
      </c>
      <c r="I11" s="138">
        <v>78</v>
      </c>
      <c r="J11" s="95">
        <v>0</v>
      </c>
      <c r="K11" s="95">
        <v>2</v>
      </c>
      <c r="L11" s="95">
        <v>2</v>
      </c>
      <c r="M11" s="95">
        <v>0</v>
      </c>
      <c r="N11" s="95">
        <v>0</v>
      </c>
      <c r="O11" s="95">
        <v>0</v>
      </c>
      <c r="P11" s="95">
        <v>0</v>
      </c>
      <c r="Q11" s="95">
        <v>0</v>
      </c>
      <c r="R11" s="227">
        <v>0</v>
      </c>
      <c r="S11" s="228"/>
      <c r="T11" s="95">
        <v>0</v>
      </c>
      <c r="U11" s="107">
        <v>0</v>
      </c>
      <c r="V11" s="87"/>
      <c r="W11" s="87"/>
    </row>
    <row r="12" spans="1:23" s="28" customFormat="1">
      <c r="A12" s="104" t="s">
        <v>165</v>
      </c>
      <c r="B12" s="94" t="s">
        <v>10</v>
      </c>
      <c r="C12" s="38">
        <v>2</v>
      </c>
      <c r="D12" s="38"/>
      <c r="E12" s="38">
        <v>1</v>
      </c>
      <c r="F12" s="138">
        <v>150</v>
      </c>
      <c r="G12" s="139">
        <v>50</v>
      </c>
      <c r="H12" s="138">
        <v>100</v>
      </c>
      <c r="I12" s="138">
        <v>56</v>
      </c>
      <c r="J12" s="95">
        <v>44</v>
      </c>
      <c r="K12" s="95">
        <v>2</v>
      </c>
      <c r="L12" s="95">
        <v>3</v>
      </c>
      <c r="M12" s="95">
        <v>0</v>
      </c>
      <c r="N12" s="95">
        <v>0</v>
      </c>
      <c r="O12" s="95">
        <v>0</v>
      </c>
      <c r="P12" s="95">
        <v>0</v>
      </c>
      <c r="Q12" s="95">
        <v>0</v>
      </c>
      <c r="R12" s="227">
        <v>0</v>
      </c>
      <c r="S12" s="228"/>
      <c r="T12" s="95">
        <v>0</v>
      </c>
      <c r="U12" s="107">
        <v>0</v>
      </c>
      <c r="V12" s="87"/>
      <c r="W12" s="87"/>
    </row>
    <row r="13" spans="1:23" s="28" customFormat="1">
      <c r="A13" s="104" t="s">
        <v>166</v>
      </c>
      <c r="B13" s="94" t="s">
        <v>117</v>
      </c>
      <c r="C13" s="38"/>
      <c r="D13" s="38">
        <v>2</v>
      </c>
      <c r="E13" s="38">
        <v>1</v>
      </c>
      <c r="F13" s="138">
        <v>111</v>
      </c>
      <c r="G13" s="139">
        <v>33</v>
      </c>
      <c r="H13" s="138">
        <v>78</v>
      </c>
      <c r="I13" s="138">
        <v>78</v>
      </c>
      <c r="J13" s="95">
        <v>0</v>
      </c>
      <c r="K13" s="95">
        <v>2</v>
      </c>
      <c r="L13" s="95">
        <v>2</v>
      </c>
      <c r="M13" s="95">
        <v>0</v>
      </c>
      <c r="N13" s="95">
        <v>0</v>
      </c>
      <c r="O13" s="95">
        <v>0</v>
      </c>
      <c r="P13" s="95">
        <v>0</v>
      </c>
      <c r="Q13" s="95">
        <v>0</v>
      </c>
      <c r="R13" s="227">
        <v>0</v>
      </c>
      <c r="S13" s="228"/>
      <c r="T13" s="95">
        <v>0</v>
      </c>
      <c r="U13" s="107">
        <v>0</v>
      </c>
      <c r="V13" s="87"/>
      <c r="W13" s="87"/>
    </row>
    <row r="14" spans="1:23" s="28" customFormat="1">
      <c r="A14" s="104" t="s">
        <v>167</v>
      </c>
      <c r="B14" s="94" t="s">
        <v>11</v>
      </c>
      <c r="C14" s="38"/>
      <c r="D14" s="38">
        <v>2</v>
      </c>
      <c r="E14" s="38">
        <v>1</v>
      </c>
      <c r="F14" s="138">
        <v>110</v>
      </c>
      <c r="G14" s="139">
        <v>32</v>
      </c>
      <c r="H14" s="138">
        <v>78</v>
      </c>
      <c r="I14" s="138">
        <v>78</v>
      </c>
      <c r="J14" s="95">
        <v>0</v>
      </c>
      <c r="K14" s="95">
        <v>2</v>
      </c>
      <c r="L14" s="95">
        <v>2</v>
      </c>
      <c r="M14" s="95">
        <v>0</v>
      </c>
      <c r="N14" s="95">
        <v>0</v>
      </c>
      <c r="O14" s="95">
        <v>0</v>
      </c>
      <c r="P14" s="95">
        <v>0</v>
      </c>
      <c r="Q14" s="95">
        <v>0</v>
      </c>
      <c r="R14" s="227">
        <v>0</v>
      </c>
      <c r="S14" s="228"/>
      <c r="T14" s="95">
        <v>0</v>
      </c>
      <c r="U14" s="107">
        <v>0</v>
      </c>
      <c r="V14" s="87"/>
      <c r="W14" s="87"/>
    </row>
    <row r="15" spans="1:23" s="28" customFormat="1">
      <c r="A15" s="104" t="s">
        <v>168</v>
      </c>
      <c r="B15" s="94" t="s">
        <v>13</v>
      </c>
      <c r="C15" s="38"/>
      <c r="D15" s="38" t="s">
        <v>215</v>
      </c>
      <c r="E15" s="38"/>
      <c r="F15" s="138">
        <v>156</v>
      </c>
      <c r="G15" s="139">
        <v>78</v>
      </c>
      <c r="H15" s="138">
        <v>78</v>
      </c>
      <c r="I15" s="138">
        <v>78</v>
      </c>
      <c r="J15" s="95">
        <v>0</v>
      </c>
      <c r="K15" s="95">
        <v>2</v>
      </c>
      <c r="L15" s="95">
        <v>2</v>
      </c>
      <c r="M15" s="95">
        <v>0</v>
      </c>
      <c r="N15" s="95">
        <v>0</v>
      </c>
      <c r="O15" s="95">
        <v>0</v>
      </c>
      <c r="P15" s="95">
        <v>0</v>
      </c>
      <c r="Q15" s="95">
        <v>0</v>
      </c>
      <c r="R15" s="227">
        <v>0</v>
      </c>
      <c r="S15" s="228"/>
      <c r="T15" s="95">
        <v>0</v>
      </c>
      <c r="U15" s="107">
        <v>0</v>
      </c>
      <c r="V15" s="87"/>
      <c r="W15" s="87"/>
    </row>
    <row r="16" spans="1:23" s="28" customFormat="1">
      <c r="A16" s="104" t="s">
        <v>169</v>
      </c>
      <c r="B16" s="94" t="s">
        <v>14</v>
      </c>
      <c r="C16" s="38"/>
      <c r="D16" s="38">
        <v>2</v>
      </c>
      <c r="E16" s="38">
        <v>1</v>
      </c>
      <c r="F16" s="138">
        <v>110</v>
      </c>
      <c r="G16" s="139">
        <v>32</v>
      </c>
      <c r="H16" s="138">
        <v>78</v>
      </c>
      <c r="I16" s="138">
        <v>78</v>
      </c>
      <c r="J16" s="95">
        <v>0</v>
      </c>
      <c r="K16" s="95">
        <v>2</v>
      </c>
      <c r="L16" s="95">
        <v>2</v>
      </c>
      <c r="M16" s="95">
        <v>0</v>
      </c>
      <c r="N16" s="95">
        <v>0</v>
      </c>
      <c r="O16" s="95">
        <v>0</v>
      </c>
      <c r="P16" s="95">
        <v>0</v>
      </c>
      <c r="Q16" s="95">
        <v>0</v>
      </c>
      <c r="R16" s="227">
        <v>0</v>
      </c>
      <c r="S16" s="228"/>
      <c r="T16" s="95">
        <v>0</v>
      </c>
      <c r="U16" s="107">
        <v>0</v>
      </c>
      <c r="V16" s="87"/>
      <c r="W16" s="87"/>
    </row>
    <row r="17" spans="1:23" s="28" customFormat="1">
      <c r="A17" s="104" t="s">
        <v>170</v>
      </c>
      <c r="B17" s="96" t="s">
        <v>6</v>
      </c>
      <c r="C17" s="261" t="s">
        <v>216</v>
      </c>
      <c r="D17" s="38"/>
      <c r="E17" s="38">
        <v>1</v>
      </c>
      <c r="F17" s="138">
        <v>110</v>
      </c>
      <c r="G17" s="139">
        <v>32</v>
      </c>
      <c r="H17" s="138">
        <v>78</v>
      </c>
      <c r="I17" s="138">
        <v>78</v>
      </c>
      <c r="J17" s="95">
        <v>0</v>
      </c>
      <c r="K17" s="95">
        <v>2</v>
      </c>
      <c r="L17" s="95">
        <v>2</v>
      </c>
      <c r="M17" s="95">
        <v>0</v>
      </c>
      <c r="N17" s="95">
        <v>0</v>
      </c>
      <c r="O17" s="95">
        <v>0</v>
      </c>
      <c r="P17" s="95">
        <v>0</v>
      </c>
      <c r="Q17" s="95">
        <v>0</v>
      </c>
      <c r="R17" s="227">
        <v>0</v>
      </c>
      <c r="S17" s="228"/>
      <c r="T17" s="95">
        <v>0</v>
      </c>
      <c r="U17" s="107">
        <v>0</v>
      </c>
      <c r="V17" s="87"/>
      <c r="W17" s="87"/>
    </row>
    <row r="18" spans="1:23" s="28" customFormat="1">
      <c r="A18" s="104" t="s">
        <v>171</v>
      </c>
      <c r="B18" s="96" t="s">
        <v>7</v>
      </c>
      <c r="C18" s="261"/>
      <c r="D18" s="38"/>
      <c r="E18" s="38">
        <v>1</v>
      </c>
      <c r="F18" s="138">
        <v>110</v>
      </c>
      <c r="G18" s="139">
        <v>32</v>
      </c>
      <c r="H18" s="138">
        <v>78</v>
      </c>
      <c r="I18" s="138">
        <v>78</v>
      </c>
      <c r="J18" s="95">
        <v>0</v>
      </c>
      <c r="K18" s="95">
        <v>2</v>
      </c>
      <c r="L18" s="95">
        <v>2</v>
      </c>
      <c r="M18" s="95">
        <v>0</v>
      </c>
      <c r="N18" s="95">
        <v>0</v>
      </c>
      <c r="O18" s="95">
        <v>0</v>
      </c>
      <c r="P18" s="95">
        <v>0</v>
      </c>
      <c r="Q18" s="95">
        <v>0</v>
      </c>
      <c r="R18" s="227">
        <v>0</v>
      </c>
      <c r="S18" s="228"/>
      <c r="T18" s="95">
        <v>0</v>
      </c>
      <c r="U18" s="107">
        <v>0</v>
      </c>
      <c r="V18" s="87"/>
      <c r="W18" s="87"/>
    </row>
    <row r="19" spans="1:23" s="28" customFormat="1">
      <c r="A19" s="171" t="s">
        <v>261</v>
      </c>
      <c r="B19" s="172" t="s">
        <v>262</v>
      </c>
      <c r="C19" s="176"/>
      <c r="D19" s="38">
        <v>5</v>
      </c>
      <c r="E19" s="38"/>
      <c r="F19" s="138">
        <v>54</v>
      </c>
      <c r="G19" s="139">
        <v>18</v>
      </c>
      <c r="H19" s="138">
        <v>36</v>
      </c>
      <c r="I19" s="138">
        <v>36</v>
      </c>
      <c r="J19" s="95">
        <v>0</v>
      </c>
      <c r="K19" s="95">
        <v>0</v>
      </c>
      <c r="L19" s="95">
        <v>0</v>
      </c>
      <c r="M19" s="95">
        <v>0</v>
      </c>
      <c r="N19" s="95">
        <v>0</v>
      </c>
      <c r="O19" s="95">
        <v>2</v>
      </c>
      <c r="P19" s="95">
        <v>4</v>
      </c>
      <c r="Q19" s="95">
        <v>0</v>
      </c>
      <c r="R19" s="227">
        <v>0</v>
      </c>
      <c r="S19" s="228"/>
      <c r="T19" s="95">
        <v>0</v>
      </c>
      <c r="U19" s="107">
        <v>0</v>
      </c>
      <c r="V19" s="87"/>
      <c r="W19" s="87"/>
    </row>
    <row r="20" spans="1:23" s="28" customFormat="1" ht="9.75" customHeight="1">
      <c r="A20" s="248" t="s">
        <v>217</v>
      </c>
      <c r="B20" s="249"/>
      <c r="C20" s="143"/>
      <c r="D20" s="143"/>
      <c r="E20" s="143"/>
      <c r="F20" s="144"/>
      <c r="G20" s="145"/>
      <c r="H20" s="144"/>
      <c r="I20" s="144"/>
      <c r="J20" s="125"/>
      <c r="K20" s="125">
        <f>SUM(K10:K19)</f>
        <v>18</v>
      </c>
      <c r="L20" s="125">
        <f t="shared" ref="L20:U20" si="0">SUM(L10:L19)</f>
        <v>19</v>
      </c>
      <c r="M20" s="125">
        <f t="shared" si="0"/>
        <v>2</v>
      </c>
      <c r="N20" s="125">
        <f t="shared" si="0"/>
        <v>0</v>
      </c>
      <c r="O20" s="125">
        <v>2</v>
      </c>
      <c r="P20" s="125">
        <f t="shared" si="0"/>
        <v>4</v>
      </c>
      <c r="Q20" s="125">
        <f t="shared" si="0"/>
        <v>0</v>
      </c>
      <c r="R20" s="229">
        <f t="shared" si="0"/>
        <v>0</v>
      </c>
      <c r="S20" s="230"/>
      <c r="T20" s="125">
        <f t="shared" si="0"/>
        <v>0</v>
      </c>
      <c r="U20" s="127">
        <f t="shared" si="0"/>
        <v>0</v>
      </c>
      <c r="V20" s="87"/>
      <c r="W20" s="87"/>
    </row>
    <row r="21" spans="1:23" s="28" customFormat="1">
      <c r="A21" s="151" t="s">
        <v>150</v>
      </c>
      <c r="B21" s="140" t="s">
        <v>249</v>
      </c>
      <c r="C21" s="140"/>
      <c r="D21" s="140"/>
      <c r="E21" s="140"/>
      <c r="F21" s="55">
        <f>SUM(F22:F29)</f>
        <v>972</v>
      </c>
      <c r="G21" s="55">
        <f>SUM(G22:G29)</f>
        <v>324</v>
      </c>
      <c r="H21" s="55">
        <f>SUM(H22:H29)</f>
        <v>648</v>
      </c>
      <c r="I21" s="55">
        <f>SUM(I22:I29)</f>
        <v>326</v>
      </c>
      <c r="J21" s="55">
        <f>SUM(J22:J29)</f>
        <v>322</v>
      </c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36"/>
      <c r="V21" s="87"/>
      <c r="W21" s="87"/>
    </row>
    <row r="22" spans="1:23">
      <c r="A22" s="105" t="s">
        <v>172</v>
      </c>
      <c r="B22" s="96" t="s">
        <v>9</v>
      </c>
      <c r="C22" s="38">
        <v>4</v>
      </c>
      <c r="D22" s="38"/>
      <c r="E22" s="38">
        <v>3</v>
      </c>
      <c r="F22" s="138">
        <v>162</v>
      </c>
      <c r="G22" s="139">
        <v>54</v>
      </c>
      <c r="H22" s="138">
        <v>108</v>
      </c>
      <c r="I22" s="138">
        <v>108</v>
      </c>
      <c r="J22" s="150">
        <v>0</v>
      </c>
      <c r="K22" s="95">
        <v>0</v>
      </c>
      <c r="L22" s="95">
        <v>0</v>
      </c>
      <c r="M22" s="95">
        <v>4</v>
      </c>
      <c r="N22" s="95">
        <v>2</v>
      </c>
      <c r="O22" s="95">
        <v>0</v>
      </c>
      <c r="P22" s="95">
        <v>0</v>
      </c>
      <c r="Q22" s="95">
        <v>0</v>
      </c>
      <c r="R22" s="227">
        <v>0</v>
      </c>
      <c r="S22" s="228"/>
      <c r="T22" s="95">
        <v>0</v>
      </c>
      <c r="U22" s="107">
        <v>0</v>
      </c>
      <c r="V22" s="61"/>
      <c r="W22" s="61"/>
    </row>
    <row r="23" spans="1:23">
      <c r="A23" s="185" t="s">
        <v>173</v>
      </c>
      <c r="B23" s="96" t="s">
        <v>8</v>
      </c>
      <c r="C23" s="38">
        <v>4</v>
      </c>
      <c r="D23" s="38"/>
      <c r="E23" s="38">
        <v>3</v>
      </c>
      <c r="F23" s="138">
        <v>231</v>
      </c>
      <c r="G23" s="139">
        <v>77</v>
      </c>
      <c r="H23" s="138">
        <v>154</v>
      </c>
      <c r="I23" s="138">
        <v>154</v>
      </c>
      <c r="J23" s="150">
        <v>0</v>
      </c>
      <c r="K23" s="95">
        <v>2</v>
      </c>
      <c r="L23" s="95">
        <v>2</v>
      </c>
      <c r="M23" s="95">
        <v>2</v>
      </c>
      <c r="N23" s="95">
        <v>2</v>
      </c>
      <c r="O23" s="95">
        <v>0</v>
      </c>
      <c r="P23" s="95">
        <v>0</v>
      </c>
      <c r="Q23" s="95">
        <v>0</v>
      </c>
      <c r="R23" s="227">
        <v>0</v>
      </c>
      <c r="S23" s="228"/>
      <c r="T23" s="95">
        <v>0</v>
      </c>
      <c r="U23" s="107">
        <v>0</v>
      </c>
      <c r="V23" s="61"/>
      <c r="W23" s="61"/>
    </row>
    <row r="24" spans="1:23">
      <c r="A24" s="185" t="s">
        <v>174</v>
      </c>
      <c r="B24" s="98" t="s">
        <v>180</v>
      </c>
      <c r="C24" s="108">
        <v>6</v>
      </c>
      <c r="D24" s="108"/>
      <c r="E24" s="108">
        <v>5</v>
      </c>
      <c r="F24" s="103">
        <v>126</v>
      </c>
      <c r="G24" s="101">
        <v>42</v>
      </c>
      <c r="H24" s="103">
        <v>84</v>
      </c>
      <c r="I24" s="103">
        <v>32</v>
      </c>
      <c r="J24" s="108">
        <v>88</v>
      </c>
      <c r="K24" s="95">
        <v>0</v>
      </c>
      <c r="L24" s="95">
        <v>0</v>
      </c>
      <c r="M24" s="95">
        <v>0</v>
      </c>
      <c r="N24" s="95">
        <v>0</v>
      </c>
      <c r="O24" s="95">
        <v>2</v>
      </c>
      <c r="P24" s="95">
        <v>2</v>
      </c>
      <c r="Q24" s="100">
        <v>2</v>
      </c>
      <c r="R24" s="227">
        <v>4</v>
      </c>
      <c r="S24" s="228"/>
      <c r="T24" s="95">
        <v>0</v>
      </c>
      <c r="U24" s="107">
        <v>0</v>
      </c>
      <c r="V24" s="61"/>
      <c r="W24" s="61"/>
    </row>
    <row r="25" spans="1:23">
      <c r="A25" s="185" t="s">
        <v>175</v>
      </c>
      <c r="B25" s="99" t="s">
        <v>181</v>
      </c>
      <c r="C25" s="153"/>
      <c r="D25" s="153">
        <v>4</v>
      </c>
      <c r="E25" s="153">
        <v>3</v>
      </c>
      <c r="F25" s="103">
        <v>171</v>
      </c>
      <c r="G25" s="101">
        <v>57</v>
      </c>
      <c r="H25" s="103">
        <v>114</v>
      </c>
      <c r="I25" s="103">
        <v>0</v>
      </c>
      <c r="J25" s="108">
        <v>114</v>
      </c>
      <c r="K25" s="95">
        <v>0</v>
      </c>
      <c r="L25" s="95">
        <v>0</v>
      </c>
      <c r="M25" s="95">
        <v>3</v>
      </c>
      <c r="N25" s="95">
        <v>3</v>
      </c>
      <c r="O25" s="95">
        <v>0</v>
      </c>
      <c r="P25" s="95">
        <v>0</v>
      </c>
      <c r="Q25" s="100">
        <v>0</v>
      </c>
      <c r="R25" s="227">
        <v>0</v>
      </c>
      <c r="S25" s="228"/>
      <c r="T25" s="95">
        <v>0</v>
      </c>
      <c r="U25" s="107">
        <v>0</v>
      </c>
      <c r="V25" s="61"/>
      <c r="W25" s="61"/>
    </row>
    <row r="26" spans="1:23" ht="22.5" customHeight="1">
      <c r="A26" s="185" t="s">
        <v>176</v>
      </c>
      <c r="B26" s="99" t="s">
        <v>182</v>
      </c>
      <c r="C26" s="153">
        <v>4</v>
      </c>
      <c r="D26" s="153"/>
      <c r="E26" s="153"/>
      <c r="F26" s="103">
        <v>132</v>
      </c>
      <c r="G26" s="101">
        <v>44</v>
      </c>
      <c r="H26" s="103">
        <v>88</v>
      </c>
      <c r="I26" s="103">
        <v>0</v>
      </c>
      <c r="J26" s="108">
        <v>88</v>
      </c>
      <c r="K26" s="95">
        <v>0</v>
      </c>
      <c r="L26" s="95">
        <v>0</v>
      </c>
      <c r="M26" s="95">
        <v>0</v>
      </c>
      <c r="N26" s="95">
        <v>4</v>
      </c>
      <c r="O26" s="95">
        <v>0</v>
      </c>
      <c r="P26" s="95">
        <v>0</v>
      </c>
      <c r="Q26" s="100">
        <v>0</v>
      </c>
      <c r="R26" s="227">
        <v>0</v>
      </c>
      <c r="S26" s="228"/>
      <c r="T26" s="95">
        <v>0</v>
      </c>
      <c r="U26" s="107">
        <v>0</v>
      </c>
      <c r="V26" s="61"/>
      <c r="W26" s="61"/>
    </row>
    <row r="27" spans="1:23" ht="21.75" customHeight="1">
      <c r="A27" s="185" t="s">
        <v>177</v>
      </c>
      <c r="B27" s="99" t="s">
        <v>183</v>
      </c>
      <c r="C27" s="153"/>
      <c r="D27" s="153">
        <v>7</v>
      </c>
      <c r="E27" s="153"/>
      <c r="F27" s="103">
        <v>48</v>
      </c>
      <c r="G27" s="101">
        <v>16</v>
      </c>
      <c r="H27" s="103">
        <v>32</v>
      </c>
      <c r="I27" s="103">
        <v>32</v>
      </c>
      <c r="J27" s="108">
        <v>0</v>
      </c>
      <c r="K27" s="95">
        <v>0</v>
      </c>
      <c r="L27" s="95">
        <v>0</v>
      </c>
      <c r="M27" s="95">
        <v>0</v>
      </c>
      <c r="N27" s="95">
        <v>0</v>
      </c>
      <c r="O27" s="95">
        <v>0</v>
      </c>
      <c r="P27" s="95">
        <v>0</v>
      </c>
      <c r="Q27" s="100">
        <v>0</v>
      </c>
      <c r="R27" s="227">
        <v>0</v>
      </c>
      <c r="S27" s="228"/>
      <c r="T27" s="95">
        <v>2</v>
      </c>
      <c r="U27" s="107">
        <v>0</v>
      </c>
      <c r="V27" s="61"/>
      <c r="W27" s="61"/>
    </row>
    <row r="28" spans="1:23" ht="21.75" customHeight="1">
      <c r="A28" s="185" t="s">
        <v>178</v>
      </c>
      <c r="B28" s="99" t="s">
        <v>184</v>
      </c>
      <c r="C28" s="153"/>
      <c r="D28" s="153">
        <v>7</v>
      </c>
      <c r="E28" s="153"/>
      <c r="F28" s="103">
        <v>48</v>
      </c>
      <c r="G28" s="101">
        <v>16</v>
      </c>
      <c r="H28" s="103">
        <v>32</v>
      </c>
      <c r="I28" s="103">
        <v>0</v>
      </c>
      <c r="J28" s="108">
        <v>32</v>
      </c>
      <c r="K28" s="95">
        <v>0</v>
      </c>
      <c r="L28" s="95">
        <v>0</v>
      </c>
      <c r="M28" s="95">
        <v>0</v>
      </c>
      <c r="N28" s="95">
        <v>0</v>
      </c>
      <c r="O28" s="95">
        <v>0</v>
      </c>
      <c r="P28" s="95">
        <v>0</v>
      </c>
      <c r="Q28" s="100">
        <v>0</v>
      </c>
      <c r="R28" s="227">
        <v>0</v>
      </c>
      <c r="S28" s="228"/>
      <c r="T28" s="95">
        <v>2</v>
      </c>
      <c r="U28" s="107">
        <v>0</v>
      </c>
      <c r="V28" s="61"/>
      <c r="W28" s="61"/>
    </row>
    <row r="29" spans="1:23" ht="13.5" customHeight="1">
      <c r="A29" s="185" t="s">
        <v>267</v>
      </c>
      <c r="B29" s="99" t="s">
        <v>268</v>
      </c>
      <c r="C29" s="153"/>
      <c r="D29" s="153"/>
      <c r="E29" s="153">
        <v>6</v>
      </c>
      <c r="F29" s="103">
        <v>54</v>
      </c>
      <c r="G29" s="101">
        <v>18</v>
      </c>
      <c r="H29" s="103">
        <v>36</v>
      </c>
      <c r="I29" s="103">
        <v>0</v>
      </c>
      <c r="J29" s="108"/>
      <c r="K29" s="95">
        <v>0</v>
      </c>
      <c r="L29" s="95">
        <v>0</v>
      </c>
      <c r="M29" s="95">
        <v>0</v>
      </c>
      <c r="N29" s="95">
        <v>0</v>
      </c>
      <c r="O29" s="95">
        <v>0</v>
      </c>
      <c r="P29" s="95">
        <v>0</v>
      </c>
      <c r="Q29" s="100">
        <v>2</v>
      </c>
      <c r="R29" s="227">
        <v>0</v>
      </c>
      <c r="S29" s="228"/>
      <c r="T29" s="95">
        <v>0</v>
      </c>
      <c r="U29" s="107">
        <v>0</v>
      </c>
      <c r="V29" s="61"/>
      <c r="W29" s="61"/>
    </row>
    <row r="30" spans="1:23" ht="12" customHeight="1">
      <c r="A30" s="248" t="s">
        <v>217</v>
      </c>
      <c r="B30" s="249"/>
      <c r="C30" s="153"/>
      <c r="D30" s="153"/>
      <c r="E30" s="153"/>
      <c r="F30" s="103"/>
      <c r="G30" s="101"/>
      <c r="H30" s="103"/>
      <c r="I30" s="103"/>
      <c r="J30" s="108"/>
      <c r="K30" s="125">
        <f t="shared" ref="K30:U30" si="1">SUM(K22:K29)</f>
        <v>2</v>
      </c>
      <c r="L30" s="125">
        <f t="shared" si="1"/>
        <v>2</v>
      </c>
      <c r="M30" s="125">
        <f t="shared" si="1"/>
        <v>9</v>
      </c>
      <c r="N30" s="125">
        <f t="shared" si="1"/>
        <v>11</v>
      </c>
      <c r="O30" s="125">
        <v>2</v>
      </c>
      <c r="P30" s="125">
        <f t="shared" si="1"/>
        <v>2</v>
      </c>
      <c r="Q30" s="125">
        <f t="shared" si="1"/>
        <v>4</v>
      </c>
      <c r="R30" s="229">
        <f t="shared" si="1"/>
        <v>4</v>
      </c>
      <c r="S30" s="230"/>
      <c r="T30" s="125">
        <f t="shared" si="1"/>
        <v>4</v>
      </c>
      <c r="U30" s="127">
        <f t="shared" si="1"/>
        <v>0</v>
      </c>
      <c r="V30" s="61"/>
      <c r="W30" s="61"/>
    </row>
    <row r="31" spans="1:23" s="57" customFormat="1" ht="26.25" customHeight="1">
      <c r="A31" s="117"/>
      <c r="B31" s="137" t="s">
        <v>250</v>
      </c>
      <c r="C31" s="137"/>
      <c r="D31" s="137"/>
      <c r="E31" s="137"/>
      <c r="F31" s="124">
        <f>F32+F39</f>
        <v>4014</v>
      </c>
      <c r="G31" s="124">
        <f>G32+G39</f>
        <v>810</v>
      </c>
      <c r="H31" s="124">
        <f>H32+H39</f>
        <v>3204</v>
      </c>
      <c r="I31" s="124">
        <f>I32+I39</f>
        <v>608</v>
      </c>
      <c r="J31" s="124">
        <f>J32+J39</f>
        <v>2564</v>
      </c>
      <c r="K31" s="118"/>
      <c r="L31" s="118"/>
      <c r="M31" s="118"/>
      <c r="N31" s="118"/>
      <c r="O31" s="118"/>
      <c r="P31" s="118"/>
      <c r="Q31" s="119"/>
      <c r="R31" s="225"/>
      <c r="S31" s="226"/>
      <c r="T31" s="118"/>
      <c r="U31" s="120"/>
      <c r="V31" s="86"/>
      <c r="W31" s="86"/>
    </row>
    <row r="32" spans="1:23" s="28" customFormat="1" ht="24.75" customHeight="1">
      <c r="A32" s="117" t="s">
        <v>21</v>
      </c>
      <c r="B32" s="137" t="s">
        <v>251</v>
      </c>
      <c r="C32" s="137"/>
      <c r="D32" s="137"/>
      <c r="E32" s="137"/>
      <c r="F32" s="124">
        <f>SUM(F33:F37)</f>
        <v>558</v>
      </c>
      <c r="G32" s="124">
        <f>SUM(G33:G37)</f>
        <v>186</v>
      </c>
      <c r="H32" s="124">
        <f>SUM(H33:H37)</f>
        <v>372</v>
      </c>
      <c r="I32" s="124">
        <f>SUM(I33:I37)</f>
        <v>296</v>
      </c>
      <c r="J32" s="124">
        <f>SUM(J33:J37)</f>
        <v>76</v>
      </c>
      <c r="K32" s="118"/>
      <c r="L32" s="118"/>
      <c r="M32" s="118"/>
      <c r="N32" s="118"/>
      <c r="O32" s="118"/>
      <c r="P32" s="118"/>
      <c r="Q32" s="119"/>
      <c r="R32" s="225"/>
      <c r="S32" s="226"/>
      <c r="T32" s="118"/>
      <c r="U32" s="120"/>
      <c r="V32" s="87"/>
      <c r="W32" s="87"/>
    </row>
    <row r="33" spans="1:23">
      <c r="A33" s="106" t="s">
        <v>15</v>
      </c>
      <c r="B33" s="96" t="s">
        <v>16</v>
      </c>
      <c r="C33" s="38">
        <v>5</v>
      </c>
      <c r="D33" s="38"/>
      <c r="E33" s="38"/>
      <c r="F33" s="103">
        <v>52</v>
      </c>
      <c r="G33" s="101">
        <v>4</v>
      </c>
      <c r="H33" s="103">
        <v>48</v>
      </c>
      <c r="I33" s="103">
        <v>48</v>
      </c>
      <c r="J33" s="97">
        <v>0</v>
      </c>
      <c r="K33" s="95">
        <v>0</v>
      </c>
      <c r="L33" s="95">
        <v>0</v>
      </c>
      <c r="M33" s="95">
        <v>0</v>
      </c>
      <c r="N33" s="95">
        <v>0</v>
      </c>
      <c r="O33" s="95">
        <v>3</v>
      </c>
      <c r="P33" s="95">
        <v>3</v>
      </c>
      <c r="Q33" s="100">
        <v>0</v>
      </c>
      <c r="R33" s="227">
        <v>0</v>
      </c>
      <c r="S33" s="228"/>
      <c r="T33" s="95">
        <v>0</v>
      </c>
      <c r="U33" s="107">
        <v>0</v>
      </c>
      <c r="V33" s="61"/>
      <c r="W33" s="61"/>
    </row>
    <row r="34" spans="1:23">
      <c r="A34" s="106" t="s">
        <v>17</v>
      </c>
      <c r="B34" s="96" t="s">
        <v>8</v>
      </c>
      <c r="C34" s="38">
        <v>5</v>
      </c>
      <c r="D34" s="38"/>
      <c r="E34" s="38"/>
      <c r="F34" s="103">
        <v>52</v>
      </c>
      <c r="G34" s="101">
        <v>4</v>
      </c>
      <c r="H34" s="103">
        <v>48</v>
      </c>
      <c r="I34" s="103">
        <v>48</v>
      </c>
      <c r="J34" s="97">
        <v>0</v>
      </c>
      <c r="K34" s="95">
        <v>0</v>
      </c>
      <c r="L34" s="95">
        <v>0</v>
      </c>
      <c r="M34" s="95">
        <v>0</v>
      </c>
      <c r="N34" s="95">
        <v>0</v>
      </c>
      <c r="O34" s="95">
        <v>3</v>
      </c>
      <c r="P34" s="95">
        <v>3</v>
      </c>
      <c r="Q34" s="100">
        <v>0</v>
      </c>
      <c r="R34" s="227">
        <v>0</v>
      </c>
      <c r="S34" s="228"/>
      <c r="T34" s="95">
        <v>0</v>
      </c>
      <c r="U34" s="107">
        <v>0</v>
      </c>
      <c r="V34" s="61"/>
      <c r="W34" s="61"/>
    </row>
    <row r="35" spans="1:23">
      <c r="A35" s="106" t="s">
        <v>22</v>
      </c>
      <c r="B35" s="96" t="s">
        <v>128</v>
      </c>
      <c r="C35" s="38"/>
      <c r="D35" s="38"/>
      <c r="E35" s="38">
        <v>3</v>
      </c>
      <c r="F35" s="103">
        <v>68</v>
      </c>
      <c r="G35" s="101">
        <v>20</v>
      </c>
      <c r="H35" s="103">
        <v>48</v>
      </c>
      <c r="I35" s="103">
        <v>48</v>
      </c>
      <c r="J35" s="97">
        <v>0</v>
      </c>
      <c r="K35" s="95">
        <v>0</v>
      </c>
      <c r="L35" s="95">
        <v>0</v>
      </c>
      <c r="M35" s="95">
        <v>3</v>
      </c>
      <c r="N35" s="95">
        <v>0</v>
      </c>
      <c r="O35" s="95">
        <v>0</v>
      </c>
      <c r="P35" s="95">
        <v>0</v>
      </c>
      <c r="Q35" s="100">
        <v>0</v>
      </c>
      <c r="R35" s="227">
        <v>0</v>
      </c>
      <c r="S35" s="228"/>
      <c r="T35" s="95">
        <v>0</v>
      </c>
      <c r="U35" s="107">
        <v>0</v>
      </c>
      <c r="V35" s="61"/>
      <c r="W35" s="61"/>
    </row>
    <row r="36" spans="1:23">
      <c r="A36" s="106" t="s">
        <v>18</v>
      </c>
      <c r="B36" s="96" t="s">
        <v>12</v>
      </c>
      <c r="C36" s="38">
        <v>6</v>
      </c>
      <c r="D36" s="152"/>
      <c r="E36" s="152" t="s">
        <v>225</v>
      </c>
      <c r="F36" s="103">
        <v>82</v>
      </c>
      <c r="G36" s="101">
        <v>6</v>
      </c>
      <c r="H36" s="103">
        <v>76</v>
      </c>
      <c r="I36" s="103">
        <v>0</v>
      </c>
      <c r="J36" s="97">
        <v>76</v>
      </c>
      <c r="K36" s="95">
        <v>0</v>
      </c>
      <c r="L36" s="95">
        <v>0</v>
      </c>
      <c r="M36" s="95">
        <v>0</v>
      </c>
      <c r="N36" s="95">
        <v>0</v>
      </c>
      <c r="O36" s="95">
        <v>2</v>
      </c>
      <c r="P36" s="95">
        <v>2</v>
      </c>
      <c r="Q36" s="100">
        <v>2</v>
      </c>
      <c r="R36" s="227">
        <v>2</v>
      </c>
      <c r="S36" s="228"/>
      <c r="T36" s="95">
        <v>0</v>
      </c>
      <c r="U36" s="107">
        <v>0</v>
      </c>
      <c r="V36" s="61"/>
      <c r="W36" s="61"/>
    </row>
    <row r="37" spans="1:23">
      <c r="A37" s="106" t="s">
        <v>19</v>
      </c>
      <c r="B37" s="96" t="s">
        <v>13</v>
      </c>
      <c r="C37" s="38"/>
      <c r="D37" s="152" t="s">
        <v>221</v>
      </c>
      <c r="E37" s="152"/>
      <c r="F37" s="103">
        <v>304</v>
      </c>
      <c r="G37" s="101">
        <v>152</v>
      </c>
      <c r="H37" s="103">
        <v>152</v>
      </c>
      <c r="I37" s="103">
        <v>152</v>
      </c>
      <c r="J37" s="97">
        <v>0</v>
      </c>
      <c r="K37" s="95">
        <v>0</v>
      </c>
      <c r="L37" s="95">
        <v>0</v>
      </c>
      <c r="M37" s="95">
        <v>2</v>
      </c>
      <c r="N37" s="95">
        <v>2</v>
      </c>
      <c r="O37" s="95">
        <v>0</v>
      </c>
      <c r="P37" s="95">
        <v>0</v>
      </c>
      <c r="Q37" s="100">
        <v>2</v>
      </c>
      <c r="R37" s="227">
        <v>2</v>
      </c>
      <c r="S37" s="228"/>
      <c r="T37" s="95">
        <v>2</v>
      </c>
      <c r="U37" s="107">
        <v>0</v>
      </c>
      <c r="V37" s="61"/>
      <c r="W37" s="61"/>
    </row>
    <row r="38" spans="1:23">
      <c r="A38" s="239" t="s">
        <v>217</v>
      </c>
      <c r="B38" s="240"/>
      <c r="C38" s="154"/>
      <c r="D38" s="154"/>
      <c r="E38" s="154"/>
      <c r="F38" s="103"/>
      <c r="G38" s="101"/>
      <c r="H38" s="103"/>
      <c r="I38" s="103"/>
      <c r="J38" s="97"/>
      <c r="K38" s="125">
        <f>SUM(K33:K37)</f>
        <v>0</v>
      </c>
      <c r="L38" s="125">
        <f t="shared" ref="L38:U38" si="2">SUM(L33:L37)</f>
        <v>0</v>
      </c>
      <c r="M38" s="125">
        <f t="shared" si="2"/>
        <v>5</v>
      </c>
      <c r="N38" s="125">
        <f t="shared" si="2"/>
        <v>2</v>
      </c>
      <c r="O38" s="125">
        <v>8</v>
      </c>
      <c r="P38" s="125">
        <f t="shared" si="2"/>
        <v>8</v>
      </c>
      <c r="Q38" s="125">
        <f t="shared" si="2"/>
        <v>4</v>
      </c>
      <c r="R38" s="229">
        <f t="shared" si="2"/>
        <v>4</v>
      </c>
      <c r="S38" s="230"/>
      <c r="T38" s="125">
        <f t="shared" si="2"/>
        <v>2</v>
      </c>
      <c r="U38" s="127">
        <f t="shared" si="2"/>
        <v>0</v>
      </c>
      <c r="V38" s="61"/>
      <c r="W38" s="61"/>
    </row>
    <row r="39" spans="1:23" s="30" customFormat="1" ht="12.75" customHeight="1">
      <c r="A39" s="117" t="s">
        <v>131</v>
      </c>
      <c r="B39" s="137" t="s">
        <v>252</v>
      </c>
      <c r="C39" s="137"/>
      <c r="D39" s="137"/>
      <c r="E39" s="137"/>
      <c r="F39" s="124">
        <f>F40+F48</f>
        <v>3456</v>
      </c>
      <c r="G39" s="124">
        <f>G40+G48</f>
        <v>624</v>
      </c>
      <c r="H39" s="124">
        <f>H40+H48</f>
        <v>2832</v>
      </c>
      <c r="I39" s="124">
        <f>I40+I48</f>
        <v>312</v>
      </c>
      <c r="J39" s="124">
        <f>J40+J48</f>
        <v>2488</v>
      </c>
      <c r="K39" s="118"/>
      <c r="L39" s="109"/>
      <c r="M39" s="109"/>
      <c r="N39" s="109"/>
      <c r="O39" s="109"/>
      <c r="P39" s="109"/>
      <c r="Q39" s="122"/>
      <c r="R39" s="233"/>
      <c r="S39" s="234"/>
      <c r="T39" s="109"/>
      <c r="U39" s="123"/>
      <c r="V39" s="89"/>
      <c r="W39" s="89"/>
    </row>
    <row r="40" spans="1:23" s="30" customFormat="1" ht="12.75" customHeight="1">
      <c r="A40" s="117" t="s">
        <v>130</v>
      </c>
      <c r="B40" s="137" t="s">
        <v>129</v>
      </c>
      <c r="C40" s="137"/>
      <c r="D40" s="137"/>
      <c r="E40" s="137"/>
      <c r="F40" s="124">
        <f>SUM(F41:F46)</f>
        <v>1171</v>
      </c>
      <c r="G40" s="124">
        <f>SUM(G41:G46)</f>
        <v>99</v>
      </c>
      <c r="H40" s="124">
        <f>SUM(H41:H46)</f>
        <v>1072</v>
      </c>
      <c r="I40" s="124">
        <f>SUM(I41:I45)</f>
        <v>76</v>
      </c>
      <c r="J40" s="124">
        <f>SUM(J41:J45)</f>
        <v>964</v>
      </c>
      <c r="K40" s="109"/>
      <c r="L40" s="109"/>
      <c r="M40" s="109"/>
      <c r="N40" s="109"/>
      <c r="O40" s="109"/>
      <c r="P40" s="109"/>
      <c r="Q40" s="122"/>
      <c r="R40" s="233"/>
      <c r="S40" s="234"/>
      <c r="T40" s="109"/>
      <c r="U40" s="123"/>
      <c r="V40" s="89"/>
      <c r="W40" s="89"/>
    </row>
    <row r="41" spans="1:23" ht="15" customHeight="1">
      <c r="A41" s="106" t="s">
        <v>132</v>
      </c>
      <c r="B41" s="99" t="s">
        <v>185</v>
      </c>
      <c r="C41" s="267">
        <v>2.8</v>
      </c>
      <c r="D41" s="153">
        <v>4.5999999999999996</v>
      </c>
      <c r="E41" s="153" t="s">
        <v>226</v>
      </c>
      <c r="F41" s="103">
        <v>481</v>
      </c>
      <c r="G41" s="97">
        <v>0</v>
      </c>
      <c r="H41" s="103">
        <v>481</v>
      </c>
      <c r="I41" s="103">
        <v>0</v>
      </c>
      <c r="J41" s="103">
        <v>481</v>
      </c>
      <c r="K41" s="95">
        <v>3</v>
      </c>
      <c r="L41" s="95">
        <v>3</v>
      </c>
      <c r="M41" s="95">
        <v>3</v>
      </c>
      <c r="N41" s="95">
        <v>4</v>
      </c>
      <c r="O41" s="95">
        <v>3</v>
      </c>
      <c r="P41" s="95">
        <v>3</v>
      </c>
      <c r="Q41" s="100">
        <v>3</v>
      </c>
      <c r="R41" s="227">
        <v>3</v>
      </c>
      <c r="S41" s="228"/>
      <c r="T41" s="95">
        <v>4</v>
      </c>
      <c r="U41" s="107">
        <v>5</v>
      </c>
      <c r="V41" s="61"/>
      <c r="W41" s="61"/>
    </row>
    <row r="42" spans="1:23" ht="12.75" customHeight="1">
      <c r="A42" s="106" t="s">
        <v>133</v>
      </c>
      <c r="B42" s="96" t="s">
        <v>186</v>
      </c>
      <c r="C42" s="268"/>
      <c r="D42" s="154">
        <v>4.5999999999999996</v>
      </c>
      <c r="E42" s="154" t="s">
        <v>226</v>
      </c>
      <c r="F42" s="103">
        <v>393</v>
      </c>
      <c r="G42" s="101">
        <v>0</v>
      </c>
      <c r="H42" s="103">
        <v>393</v>
      </c>
      <c r="I42" s="97">
        <v>0</v>
      </c>
      <c r="J42" s="103">
        <v>393</v>
      </c>
      <c r="K42" s="95">
        <v>3</v>
      </c>
      <c r="L42" s="95">
        <v>3</v>
      </c>
      <c r="M42" s="95">
        <v>3</v>
      </c>
      <c r="N42" s="95">
        <v>3</v>
      </c>
      <c r="O42" s="95">
        <v>3</v>
      </c>
      <c r="P42" s="95">
        <v>3</v>
      </c>
      <c r="Q42" s="100">
        <v>3</v>
      </c>
      <c r="R42" s="227">
        <v>3</v>
      </c>
      <c r="S42" s="228"/>
      <c r="T42" s="95">
        <v>3</v>
      </c>
      <c r="U42" s="107">
        <v>0</v>
      </c>
      <c r="V42" s="61"/>
      <c r="W42" s="61"/>
    </row>
    <row r="43" spans="1:23">
      <c r="A43" s="106" t="s">
        <v>214</v>
      </c>
      <c r="B43" s="96" t="s">
        <v>187</v>
      </c>
      <c r="C43" s="154"/>
      <c r="D43" s="154">
        <v>1</v>
      </c>
      <c r="E43" s="154"/>
      <c r="F43" s="103">
        <v>51</v>
      </c>
      <c r="G43" s="97">
        <v>17</v>
      </c>
      <c r="H43" s="103">
        <v>34</v>
      </c>
      <c r="I43" s="97">
        <v>0</v>
      </c>
      <c r="J43" s="103">
        <v>34</v>
      </c>
      <c r="K43" s="95">
        <v>2</v>
      </c>
      <c r="L43" s="95">
        <v>0</v>
      </c>
      <c r="M43" s="95">
        <v>0</v>
      </c>
      <c r="N43" s="95">
        <v>0</v>
      </c>
      <c r="O43" s="95">
        <v>0</v>
      </c>
      <c r="P43" s="95">
        <v>0</v>
      </c>
      <c r="Q43" s="95">
        <v>0</v>
      </c>
      <c r="R43" s="227">
        <v>0</v>
      </c>
      <c r="S43" s="228"/>
      <c r="T43" s="95">
        <v>0</v>
      </c>
      <c r="U43" s="107">
        <v>0</v>
      </c>
      <c r="V43" s="61"/>
      <c r="W43" s="61"/>
    </row>
    <row r="44" spans="1:23">
      <c r="A44" s="106" t="s">
        <v>134</v>
      </c>
      <c r="B44" s="96" t="s">
        <v>189</v>
      </c>
      <c r="C44" s="154"/>
      <c r="D44" s="154">
        <v>2</v>
      </c>
      <c r="E44" s="154">
        <v>1</v>
      </c>
      <c r="F44" s="103">
        <v>84</v>
      </c>
      <c r="G44" s="101">
        <v>28</v>
      </c>
      <c r="H44" s="103">
        <v>56</v>
      </c>
      <c r="I44" s="97">
        <v>0</v>
      </c>
      <c r="J44" s="103">
        <v>56</v>
      </c>
      <c r="K44" s="95">
        <v>2</v>
      </c>
      <c r="L44" s="95">
        <v>1</v>
      </c>
      <c r="M44" s="95">
        <v>0</v>
      </c>
      <c r="N44" s="95">
        <v>0</v>
      </c>
      <c r="O44" s="95">
        <v>0</v>
      </c>
      <c r="P44" s="95">
        <v>0</v>
      </c>
      <c r="Q44" s="100">
        <v>0</v>
      </c>
      <c r="R44" s="227">
        <v>0</v>
      </c>
      <c r="S44" s="228"/>
      <c r="T44" s="95">
        <v>0</v>
      </c>
      <c r="U44" s="107">
        <v>0</v>
      </c>
      <c r="V44" s="61"/>
      <c r="W44" s="61"/>
    </row>
    <row r="45" spans="1:23">
      <c r="A45" s="106" t="s">
        <v>134</v>
      </c>
      <c r="B45" s="96" t="s">
        <v>20</v>
      </c>
      <c r="C45" s="154"/>
      <c r="D45" s="154">
        <v>6</v>
      </c>
      <c r="E45" s="154">
        <v>5</v>
      </c>
      <c r="F45" s="103">
        <v>114</v>
      </c>
      <c r="G45" s="101">
        <v>38</v>
      </c>
      <c r="H45" s="103">
        <v>76</v>
      </c>
      <c r="I45" s="97">
        <v>76</v>
      </c>
      <c r="J45" s="103">
        <v>0</v>
      </c>
      <c r="K45" s="95">
        <v>0</v>
      </c>
      <c r="L45" s="95">
        <v>0</v>
      </c>
      <c r="M45" s="95">
        <v>0</v>
      </c>
      <c r="N45" s="95">
        <v>0</v>
      </c>
      <c r="O45" s="95">
        <v>2</v>
      </c>
      <c r="P45" s="95">
        <v>2</v>
      </c>
      <c r="Q45" s="100">
        <v>2</v>
      </c>
      <c r="R45" s="227">
        <v>2</v>
      </c>
      <c r="S45" s="228"/>
      <c r="T45" s="95">
        <v>0</v>
      </c>
      <c r="U45" s="107">
        <v>0</v>
      </c>
      <c r="V45" s="61"/>
      <c r="W45" s="61"/>
    </row>
    <row r="46" spans="1:23" ht="33.75" customHeight="1">
      <c r="A46" s="186" t="s">
        <v>188</v>
      </c>
      <c r="B46" s="178" t="s">
        <v>269</v>
      </c>
      <c r="C46" s="154"/>
      <c r="D46" s="154"/>
      <c r="E46" s="38">
        <v>5</v>
      </c>
      <c r="F46" s="138">
        <v>48</v>
      </c>
      <c r="G46" s="139">
        <v>16</v>
      </c>
      <c r="H46" s="138">
        <v>32</v>
      </c>
      <c r="I46" s="95">
        <v>32</v>
      </c>
      <c r="J46" s="138"/>
      <c r="K46" s="95">
        <v>0</v>
      </c>
      <c r="L46" s="95">
        <v>0</v>
      </c>
      <c r="M46" s="95">
        <v>0</v>
      </c>
      <c r="N46" s="95">
        <v>0</v>
      </c>
      <c r="O46" s="95">
        <v>2</v>
      </c>
      <c r="P46" s="95">
        <v>2</v>
      </c>
      <c r="Q46" s="100">
        <v>0</v>
      </c>
      <c r="R46" s="227">
        <v>0</v>
      </c>
      <c r="S46" s="228"/>
      <c r="T46" s="95">
        <v>0</v>
      </c>
      <c r="U46" s="107">
        <v>0</v>
      </c>
      <c r="V46" s="61"/>
      <c r="W46" s="61"/>
    </row>
    <row r="47" spans="1:23">
      <c r="A47" s="239" t="s">
        <v>217</v>
      </c>
      <c r="B47" s="240"/>
      <c r="C47" s="157"/>
      <c r="D47" s="157"/>
      <c r="E47" s="157"/>
      <c r="F47" s="113"/>
      <c r="G47" s="101"/>
      <c r="H47" s="103"/>
      <c r="I47" s="97"/>
      <c r="J47" s="102"/>
      <c r="K47" s="125">
        <f t="shared" ref="K47:U47" si="3">SUM(K41:K46)</f>
        <v>10</v>
      </c>
      <c r="L47" s="125">
        <f t="shared" si="3"/>
        <v>7</v>
      </c>
      <c r="M47" s="125">
        <f t="shared" si="3"/>
        <v>6</v>
      </c>
      <c r="N47" s="125">
        <f t="shared" si="3"/>
        <v>7</v>
      </c>
      <c r="O47" s="125">
        <v>10</v>
      </c>
      <c r="P47" s="125">
        <f t="shared" si="3"/>
        <v>10</v>
      </c>
      <c r="Q47" s="125">
        <f t="shared" si="3"/>
        <v>8</v>
      </c>
      <c r="R47" s="229">
        <f t="shared" si="3"/>
        <v>8</v>
      </c>
      <c r="S47" s="230"/>
      <c r="T47" s="125">
        <f t="shared" si="3"/>
        <v>7</v>
      </c>
      <c r="U47" s="127">
        <f t="shared" si="3"/>
        <v>5</v>
      </c>
      <c r="V47" s="61"/>
      <c r="W47" s="61"/>
    </row>
    <row r="48" spans="1:23" s="58" customFormat="1" ht="16.5" customHeight="1">
      <c r="A48" s="117" t="s">
        <v>136</v>
      </c>
      <c r="B48" s="137" t="s">
        <v>135</v>
      </c>
      <c r="C48" s="137"/>
      <c r="D48" s="137"/>
      <c r="E48" s="137"/>
      <c r="F48" s="124">
        <f>F49+F51+F53</f>
        <v>2285</v>
      </c>
      <c r="G48" s="124">
        <f>G49+G51+G53</f>
        <v>525</v>
      </c>
      <c r="H48" s="124">
        <f>H49+H51+H53</f>
        <v>1760</v>
      </c>
      <c r="I48" s="124">
        <f>I49+I51+I53</f>
        <v>236</v>
      </c>
      <c r="J48" s="124">
        <f>J49+J51+J53</f>
        <v>1524</v>
      </c>
      <c r="K48" s="118"/>
      <c r="L48" s="118"/>
      <c r="M48" s="118"/>
      <c r="N48" s="118"/>
      <c r="O48" s="118"/>
      <c r="P48" s="118"/>
      <c r="Q48" s="119"/>
      <c r="R48" s="225"/>
      <c r="S48" s="226"/>
      <c r="T48" s="118"/>
      <c r="U48" s="120"/>
      <c r="V48" s="90"/>
      <c r="W48" s="90"/>
    </row>
    <row r="49" spans="1:23" s="4" customFormat="1" ht="24.75" customHeight="1">
      <c r="A49" s="117" t="s">
        <v>137</v>
      </c>
      <c r="B49" s="137" t="s">
        <v>190</v>
      </c>
      <c r="C49" s="137" t="s">
        <v>228</v>
      </c>
      <c r="D49" s="137"/>
      <c r="E49" s="137"/>
      <c r="F49" s="118">
        <v>1001</v>
      </c>
      <c r="G49" s="118">
        <v>334</v>
      </c>
      <c r="H49" s="124">
        <v>667</v>
      </c>
      <c r="I49" s="124">
        <v>0</v>
      </c>
      <c r="J49" s="124">
        <v>667</v>
      </c>
      <c r="K49" s="118"/>
      <c r="L49" s="118"/>
      <c r="M49" s="118"/>
      <c r="N49" s="118"/>
      <c r="O49" s="118"/>
      <c r="P49" s="118"/>
      <c r="Q49" s="119"/>
      <c r="R49" s="225"/>
      <c r="S49" s="226"/>
      <c r="T49" s="118"/>
      <c r="U49" s="120"/>
      <c r="V49" s="88"/>
      <c r="W49" s="88"/>
    </row>
    <row r="50" spans="1:23" s="4" customFormat="1" ht="24">
      <c r="A50" s="160" t="s">
        <v>179</v>
      </c>
      <c r="B50" s="96" t="s">
        <v>191</v>
      </c>
      <c r="C50" s="77">
        <v>2.4</v>
      </c>
      <c r="D50" s="77" t="s">
        <v>264</v>
      </c>
      <c r="E50" s="161" t="s">
        <v>263</v>
      </c>
      <c r="F50" s="138">
        <v>1001</v>
      </c>
      <c r="G50" s="139">
        <v>334</v>
      </c>
      <c r="H50" s="138">
        <v>667</v>
      </c>
      <c r="I50" s="95">
        <v>0</v>
      </c>
      <c r="J50" s="95">
        <v>667</v>
      </c>
      <c r="K50" s="95">
        <v>3</v>
      </c>
      <c r="L50" s="95">
        <v>2</v>
      </c>
      <c r="M50" s="95">
        <v>4</v>
      </c>
      <c r="N50" s="95">
        <v>3</v>
      </c>
      <c r="O50" s="95">
        <v>5</v>
      </c>
      <c r="P50" s="95">
        <v>3</v>
      </c>
      <c r="Q50" s="100">
        <v>7</v>
      </c>
      <c r="R50" s="227">
        <v>7</v>
      </c>
      <c r="S50" s="228"/>
      <c r="T50" s="95">
        <v>7</v>
      </c>
      <c r="U50" s="107">
        <v>10</v>
      </c>
      <c r="V50" s="88"/>
      <c r="W50" s="88"/>
    </row>
    <row r="51" spans="1:23" s="4" customFormat="1" ht="26">
      <c r="A51" s="117" t="s">
        <v>139</v>
      </c>
      <c r="B51" s="121" t="s">
        <v>192</v>
      </c>
      <c r="C51" s="154"/>
      <c r="D51" s="154"/>
      <c r="E51" s="155"/>
      <c r="F51" s="124">
        <v>900</v>
      </c>
      <c r="G51" s="141">
        <v>63</v>
      </c>
      <c r="H51" s="124">
        <v>837</v>
      </c>
      <c r="I51" s="118">
        <v>0</v>
      </c>
      <c r="J51" s="118">
        <v>837</v>
      </c>
      <c r="K51" s="118"/>
      <c r="L51" s="118"/>
      <c r="M51" s="118"/>
      <c r="N51" s="118"/>
      <c r="O51" s="118"/>
      <c r="P51" s="118"/>
      <c r="Q51" s="119"/>
      <c r="R51" s="225"/>
      <c r="S51" s="226"/>
      <c r="T51" s="118"/>
      <c r="U51" s="120"/>
      <c r="V51" s="88"/>
      <c r="W51" s="88"/>
    </row>
    <row r="52" spans="1:23" s="4" customFormat="1" ht="34.5" customHeight="1">
      <c r="A52" s="106" t="s">
        <v>229</v>
      </c>
      <c r="B52" s="115" t="s">
        <v>193</v>
      </c>
      <c r="C52" s="154" t="s">
        <v>230</v>
      </c>
      <c r="D52" s="154" t="s">
        <v>264</v>
      </c>
      <c r="E52" s="156" t="s">
        <v>263</v>
      </c>
      <c r="F52" s="138">
        <v>900</v>
      </c>
      <c r="G52" s="139">
        <v>63</v>
      </c>
      <c r="H52" s="128">
        <v>837</v>
      </c>
      <c r="I52" s="95">
        <v>0</v>
      </c>
      <c r="J52" s="95">
        <v>837</v>
      </c>
      <c r="K52" s="95">
        <v>3</v>
      </c>
      <c r="L52" s="95">
        <v>3</v>
      </c>
      <c r="M52" s="95">
        <v>8</v>
      </c>
      <c r="N52" s="95">
        <v>6</v>
      </c>
      <c r="O52" s="95">
        <v>5</v>
      </c>
      <c r="P52" s="95">
        <v>5</v>
      </c>
      <c r="Q52" s="100">
        <v>5</v>
      </c>
      <c r="R52" s="227">
        <v>5</v>
      </c>
      <c r="S52" s="228"/>
      <c r="T52" s="95">
        <v>10</v>
      </c>
      <c r="U52" s="107">
        <v>11</v>
      </c>
      <c r="V52" s="88"/>
      <c r="W52" s="88"/>
    </row>
    <row r="53" spans="1:23" s="4" customFormat="1">
      <c r="A53" s="112" t="s">
        <v>151</v>
      </c>
      <c r="B53" s="121" t="s">
        <v>138</v>
      </c>
      <c r="C53" s="155" t="s">
        <v>228</v>
      </c>
      <c r="D53" s="155"/>
      <c r="E53" s="155"/>
      <c r="F53" s="55">
        <f>SUM(F54:F55)</f>
        <v>384</v>
      </c>
      <c r="G53" s="55">
        <f>SUM(G54:G55)</f>
        <v>128</v>
      </c>
      <c r="H53" s="55">
        <f>SUM(H54:H55)</f>
        <v>256</v>
      </c>
      <c r="I53" s="55">
        <f>SUM(I54:I55)</f>
        <v>236</v>
      </c>
      <c r="J53" s="55">
        <f>SUM(J54:J55)</f>
        <v>20</v>
      </c>
      <c r="K53" s="118"/>
      <c r="L53" s="118"/>
      <c r="M53" s="118"/>
      <c r="N53" s="118"/>
      <c r="O53" s="118"/>
      <c r="P53" s="118"/>
      <c r="Q53" s="119"/>
      <c r="R53" s="225"/>
      <c r="S53" s="226"/>
      <c r="T53" s="118"/>
      <c r="U53" s="120"/>
      <c r="V53" s="88"/>
      <c r="W53" s="88"/>
    </row>
    <row r="54" spans="1:23" s="4" customFormat="1" ht="24">
      <c r="A54" s="106" t="s">
        <v>152</v>
      </c>
      <c r="B54" s="96" t="s">
        <v>140</v>
      </c>
      <c r="C54" s="154"/>
      <c r="D54" s="154" t="s">
        <v>258</v>
      </c>
      <c r="E54" s="154" t="s">
        <v>227</v>
      </c>
      <c r="F54" s="138">
        <v>306</v>
      </c>
      <c r="G54" s="139">
        <v>102</v>
      </c>
      <c r="H54" s="138">
        <v>204</v>
      </c>
      <c r="I54" s="138">
        <v>204</v>
      </c>
      <c r="J54" s="95">
        <v>0</v>
      </c>
      <c r="K54" s="95">
        <v>0</v>
      </c>
      <c r="L54" s="95">
        <v>0</v>
      </c>
      <c r="M54" s="95">
        <v>2</v>
      </c>
      <c r="N54" s="95">
        <v>2</v>
      </c>
      <c r="O54" s="95">
        <v>2</v>
      </c>
      <c r="P54" s="95">
        <v>2</v>
      </c>
      <c r="Q54" s="100">
        <v>2</v>
      </c>
      <c r="R54" s="227">
        <v>2</v>
      </c>
      <c r="S54" s="228"/>
      <c r="T54" s="95">
        <v>2</v>
      </c>
      <c r="U54" s="107">
        <v>2</v>
      </c>
      <c r="V54" s="88"/>
      <c r="W54" s="88"/>
    </row>
    <row r="55" spans="1:23" s="4" customFormat="1" ht="24">
      <c r="A55" s="106" t="s">
        <v>194</v>
      </c>
      <c r="B55" s="96" t="s">
        <v>195</v>
      </c>
      <c r="C55" s="154"/>
      <c r="D55" s="154"/>
      <c r="E55" s="154" t="s">
        <v>259</v>
      </c>
      <c r="F55" s="138">
        <v>78</v>
      </c>
      <c r="G55" s="139">
        <v>26</v>
      </c>
      <c r="H55" s="128">
        <v>52</v>
      </c>
      <c r="I55" s="128">
        <v>32</v>
      </c>
      <c r="J55" s="95">
        <v>20</v>
      </c>
      <c r="K55" s="95">
        <v>0</v>
      </c>
      <c r="L55" s="95">
        <v>0</v>
      </c>
      <c r="M55" s="95">
        <v>0</v>
      </c>
      <c r="N55" s="95">
        <v>0</v>
      </c>
      <c r="O55" s="95">
        <v>0</v>
      </c>
      <c r="P55" s="95">
        <v>0</v>
      </c>
      <c r="Q55" s="95">
        <v>0</v>
      </c>
      <c r="R55" s="227">
        <v>0</v>
      </c>
      <c r="S55" s="228"/>
      <c r="T55" s="95">
        <v>2</v>
      </c>
      <c r="U55" s="107">
        <v>2</v>
      </c>
      <c r="V55" s="88"/>
      <c r="W55" s="88"/>
    </row>
    <row r="56" spans="1:23" s="4" customFormat="1" ht="10.5" customHeight="1">
      <c r="A56" s="239" t="s">
        <v>217</v>
      </c>
      <c r="B56" s="240"/>
      <c r="C56" s="156"/>
      <c r="D56" s="156"/>
      <c r="E56" s="156"/>
      <c r="F56" s="97"/>
      <c r="G56" s="97"/>
      <c r="H56" s="113"/>
      <c r="I56" s="103"/>
      <c r="J56" s="113"/>
      <c r="K56" s="125">
        <f>SUM(K50:K55)</f>
        <v>6</v>
      </c>
      <c r="L56" s="125">
        <f t="shared" ref="L56:U56" si="4">SUM(L50:L55)</f>
        <v>5</v>
      </c>
      <c r="M56" s="125">
        <f t="shared" si="4"/>
        <v>14</v>
      </c>
      <c r="N56" s="125">
        <f t="shared" si="4"/>
        <v>11</v>
      </c>
      <c r="O56" s="125">
        <v>8</v>
      </c>
      <c r="P56" s="125">
        <f t="shared" si="4"/>
        <v>10</v>
      </c>
      <c r="Q56" s="125">
        <f t="shared" si="4"/>
        <v>14</v>
      </c>
      <c r="R56" s="229">
        <f t="shared" si="4"/>
        <v>14</v>
      </c>
      <c r="S56" s="230"/>
      <c r="T56" s="125">
        <f t="shared" si="4"/>
        <v>21</v>
      </c>
      <c r="U56" s="127">
        <f t="shared" si="4"/>
        <v>25</v>
      </c>
      <c r="V56" s="88"/>
      <c r="W56" s="88"/>
    </row>
    <row r="57" spans="1:23" s="4" customFormat="1" ht="10.5" customHeight="1">
      <c r="A57" s="239" t="s">
        <v>237</v>
      </c>
      <c r="B57" s="240"/>
      <c r="C57" s="156"/>
      <c r="D57" s="156"/>
      <c r="E57" s="156"/>
      <c r="F57" s="55">
        <f>F31</f>
        <v>4014</v>
      </c>
      <c r="G57" s="55">
        <f>G31</f>
        <v>810</v>
      </c>
      <c r="H57" s="55">
        <f>H31</f>
        <v>3204</v>
      </c>
      <c r="I57" s="55">
        <f>I31</f>
        <v>608</v>
      </c>
      <c r="J57" s="55">
        <f>J31</f>
        <v>2564</v>
      </c>
      <c r="K57" s="125"/>
      <c r="L57" s="125"/>
      <c r="M57" s="125"/>
      <c r="N57" s="125"/>
      <c r="O57" s="125"/>
      <c r="P57" s="125"/>
      <c r="Q57" s="126"/>
      <c r="R57" s="229"/>
      <c r="S57" s="230"/>
      <c r="T57" s="125"/>
      <c r="U57" s="127"/>
      <c r="V57" s="88"/>
      <c r="W57" s="88"/>
    </row>
    <row r="58" spans="1:23" s="4" customFormat="1" ht="24" customHeight="1">
      <c r="A58" s="241" t="s">
        <v>253</v>
      </c>
      <c r="B58" s="242"/>
      <c r="C58" s="156"/>
      <c r="D58" s="156"/>
      <c r="E58" s="156"/>
      <c r="F58" s="124">
        <f>F57+F8+F68</f>
        <v>6966</v>
      </c>
      <c r="G58" s="124">
        <f>G57+G8+G68</f>
        <v>2322</v>
      </c>
      <c r="H58" s="124">
        <f>H57+H8</f>
        <v>4644</v>
      </c>
      <c r="I58" s="124">
        <f>I57+I8</f>
        <v>1572</v>
      </c>
      <c r="J58" s="124">
        <f>J57+J8</f>
        <v>3040</v>
      </c>
      <c r="K58" s="125"/>
      <c r="L58" s="125"/>
      <c r="M58" s="125"/>
      <c r="N58" s="125"/>
      <c r="O58" s="125"/>
      <c r="P58" s="125"/>
      <c r="Q58" s="126"/>
      <c r="R58" s="229"/>
      <c r="S58" s="230"/>
      <c r="T58" s="125"/>
      <c r="U58" s="127"/>
      <c r="V58" s="88"/>
      <c r="W58" s="88"/>
    </row>
    <row r="59" spans="1:23" s="4" customFormat="1" ht="11.25" customHeight="1">
      <c r="A59" s="241" t="s">
        <v>231</v>
      </c>
      <c r="B59" s="242"/>
      <c r="C59" s="156"/>
      <c r="D59" s="156"/>
      <c r="E59" s="156"/>
      <c r="F59" s="97"/>
      <c r="G59" s="97"/>
      <c r="H59" s="113">
        <f>SUM(H60:H65)</f>
        <v>612</v>
      </c>
      <c r="I59" s="113">
        <f>SUM(I60:I65)</f>
        <v>0</v>
      </c>
      <c r="J59" s="113">
        <f>SUM(J60:J65)</f>
        <v>612</v>
      </c>
      <c r="K59" s="125"/>
      <c r="L59" s="125"/>
      <c r="M59" s="125"/>
      <c r="N59" s="125"/>
      <c r="O59" s="125"/>
      <c r="P59" s="125"/>
      <c r="Q59" s="126"/>
      <c r="R59" s="229"/>
      <c r="S59" s="230"/>
      <c r="T59" s="125"/>
      <c r="U59" s="127"/>
      <c r="V59" s="88"/>
      <c r="W59" s="88"/>
    </row>
    <row r="60" spans="1:23" s="4" customFormat="1" ht="22.5" customHeight="1">
      <c r="A60" s="106" t="s">
        <v>204</v>
      </c>
      <c r="B60" s="131" t="s">
        <v>205</v>
      </c>
      <c r="C60" s="156"/>
      <c r="D60" s="156">
        <v>4</v>
      </c>
      <c r="E60" s="156">
        <v>2</v>
      </c>
      <c r="F60" s="97"/>
      <c r="G60" s="97"/>
      <c r="H60" s="103">
        <v>88</v>
      </c>
      <c r="I60" s="150">
        <v>0</v>
      </c>
      <c r="J60" s="97">
        <v>88</v>
      </c>
      <c r="K60" s="95">
        <v>0</v>
      </c>
      <c r="L60" s="95">
        <v>1</v>
      </c>
      <c r="M60" s="95">
        <v>0</v>
      </c>
      <c r="N60" s="95">
        <v>3</v>
      </c>
      <c r="O60" s="95">
        <v>0</v>
      </c>
      <c r="P60" s="95">
        <v>0</v>
      </c>
      <c r="Q60" s="100">
        <v>0</v>
      </c>
      <c r="R60" s="227">
        <v>0</v>
      </c>
      <c r="S60" s="228"/>
      <c r="T60" s="95">
        <v>0</v>
      </c>
      <c r="U60" s="107">
        <v>0</v>
      </c>
      <c r="V60" s="88"/>
      <c r="W60" s="88"/>
    </row>
    <row r="61" spans="1:23" s="4" customFormat="1" ht="24" customHeight="1">
      <c r="A61" s="106" t="s">
        <v>202</v>
      </c>
      <c r="B61" s="131" t="s">
        <v>203</v>
      </c>
      <c r="C61" s="156"/>
      <c r="D61" s="156">
        <v>4</v>
      </c>
      <c r="E61" s="156">
        <v>2</v>
      </c>
      <c r="F61" s="97"/>
      <c r="G61" s="97"/>
      <c r="H61" s="103">
        <v>88</v>
      </c>
      <c r="I61" s="150">
        <v>0</v>
      </c>
      <c r="J61" s="97">
        <v>88</v>
      </c>
      <c r="K61" s="95">
        <v>0</v>
      </c>
      <c r="L61" s="95">
        <v>2</v>
      </c>
      <c r="M61" s="95">
        <v>0</v>
      </c>
      <c r="N61" s="95">
        <v>2</v>
      </c>
      <c r="O61" s="95">
        <v>0</v>
      </c>
      <c r="P61" s="95">
        <v>0</v>
      </c>
      <c r="Q61" s="100">
        <v>0</v>
      </c>
      <c r="R61" s="227">
        <v>0</v>
      </c>
      <c r="S61" s="228"/>
      <c r="T61" s="95">
        <v>0</v>
      </c>
      <c r="U61" s="107">
        <v>0</v>
      </c>
      <c r="V61" s="87"/>
      <c r="W61" s="87"/>
    </row>
    <row r="62" spans="1:23" s="4" customFormat="1" ht="11.25" customHeight="1">
      <c r="A62" s="106" t="s">
        <v>206</v>
      </c>
      <c r="B62" s="131" t="s">
        <v>243</v>
      </c>
      <c r="C62" s="156"/>
      <c r="D62" s="156"/>
      <c r="E62" s="156">
        <v>5.6</v>
      </c>
      <c r="F62" s="97"/>
      <c r="G62" s="97"/>
      <c r="H62" s="103">
        <v>76</v>
      </c>
      <c r="I62" s="150">
        <v>0</v>
      </c>
      <c r="J62" s="97">
        <v>76</v>
      </c>
      <c r="K62" s="95">
        <v>0</v>
      </c>
      <c r="L62" s="95">
        <v>0</v>
      </c>
      <c r="M62" s="95">
        <v>0</v>
      </c>
      <c r="N62" s="95">
        <v>0</v>
      </c>
      <c r="O62" s="95">
        <v>2</v>
      </c>
      <c r="P62" s="95">
        <v>2</v>
      </c>
      <c r="Q62" s="100">
        <v>2</v>
      </c>
      <c r="R62" s="227">
        <v>2</v>
      </c>
      <c r="S62" s="228"/>
      <c r="T62" s="95">
        <v>0</v>
      </c>
      <c r="U62" s="107">
        <v>0</v>
      </c>
      <c r="V62" s="87"/>
      <c r="W62" s="87"/>
    </row>
    <row r="63" spans="1:23" s="4" customFormat="1" ht="25.5" customHeight="1">
      <c r="A63" s="112" t="s">
        <v>239</v>
      </c>
      <c r="B63" s="164" t="s">
        <v>238</v>
      </c>
      <c r="C63" s="156"/>
      <c r="D63" s="156"/>
      <c r="E63" s="156"/>
      <c r="F63" s="97"/>
      <c r="G63" s="97"/>
      <c r="H63" s="113">
        <v>180</v>
      </c>
      <c r="I63" s="165"/>
      <c r="J63" s="114">
        <v>180</v>
      </c>
      <c r="K63" s="95"/>
      <c r="L63" s="95"/>
      <c r="M63" s="95"/>
      <c r="N63" s="95"/>
      <c r="O63" s="95"/>
      <c r="P63" s="95"/>
      <c r="Q63" s="100"/>
      <c r="R63" s="227"/>
      <c r="S63" s="228"/>
      <c r="T63" s="95"/>
      <c r="U63" s="107"/>
      <c r="V63" s="87"/>
      <c r="W63" s="87"/>
    </row>
    <row r="64" spans="1:23" s="4" customFormat="1" ht="15.75" customHeight="1">
      <c r="A64" s="106" t="s">
        <v>153</v>
      </c>
      <c r="B64" s="96" t="s">
        <v>244</v>
      </c>
      <c r="C64" s="154"/>
      <c r="D64" s="154">
        <v>6.8</v>
      </c>
      <c r="E64" s="154">
        <v>7</v>
      </c>
      <c r="F64" s="97"/>
      <c r="G64" s="97"/>
      <c r="H64" s="103">
        <v>150</v>
      </c>
      <c r="I64" s="95">
        <v>0</v>
      </c>
      <c r="J64" s="97">
        <v>150</v>
      </c>
      <c r="K64" s="95">
        <v>0</v>
      </c>
      <c r="L64" s="95">
        <v>0</v>
      </c>
      <c r="M64" s="95">
        <v>0</v>
      </c>
      <c r="N64" s="95">
        <v>0</v>
      </c>
      <c r="O64" s="95">
        <v>0</v>
      </c>
      <c r="P64" s="95">
        <v>0</v>
      </c>
      <c r="Q64" s="100">
        <v>4</v>
      </c>
      <c r="R64" s="227">
        <v>4</v>
      </c>
      <c r="S64" s="228"/>
      <c r="T64" s="95">
        <v>2</v>
      </c>
      <c r="U64" s="107">
        <v>3</v>
      </c>
      <c r="V64" s="87"/>
      <c r="W64" s="87"/>
    </row>
    <row r="65" spans="1:23" s="4" customFormat="1" ht="12.75" customHeight="1">
      <c r="A65" s="106" t="s">
        <v>154</v>
      </c>
      <c r="B65" s="115" t="s">
        <v>245</v>
      </c>
      <c r="C65" s="156"/>
      <c r="D65" s="156">
        <v>8</v>
      </c>
      <c r="E65" s="154"/>
      <c r="F65" s="97"/>
      <c r="G65" s="97"/>
      <c r="H65" s="103">
        <v>30</v>
      </c>
      <c r="I65" s="95">
        <v>0</v>
      </c>
      <c r="J65" s="97">
        <v>30</v>
      </c>
      <c r="K65" s="95">
        <v>0</v>
      </c>
      <c r="L65" s="95">
        <v>0</v>
      </c>
      <c r="M65" s="95">
        <v>0</v>
      </c>
      <c r="N65" s="95">
        <v>0</v>
      </c>
      <c r="O65" s="95">
        <v>0</v>
      </c>
      <c r="P65" s="95">
        <v>0</v>
      </c>
      <c r="Q65" s="100">
        <v>0</v>
      </c>
      <c r="R65" s="227">
        <v>0</v>
      </c>
      <c r="S65" s="228"/>
      <c r="T65" s="95">
        <v>0</v>
      </c>
      <c r="U65" s="107">
        <v>3</v>
      </c>
      <c r="V65" s="87"/>
      <c r="W65" s="87"/>
    </row>
    <row r="66" spans="1:23" s="4" customFormat="1" ht="11.25" customHeight="1">
      <c r="A66" s="239" t="s">
        <v>232</v>
      </c>
      <c r="B66" s="240"/>
      <c r="C66" s="156"/>
      <c r="D66" s="156"/>
      <c r="E66" s="154"/>
      <c r="F66" s="97"/>
      <c r="G66" s="97"/>
      <c r="H66" s="103"/>
      <c r="I66" s="97"/>
      <c r="J66" s="97"/>
      <c r="K66" s="125">
        <f>SUM(K60:K65)</f>
        <v>0</v>
      </c>
      <c r="L66" s="125">
        <f t="shared" ref="L66:U66" si="5">SUM(L60:L65)</f>
        <v>3</v>
      </c>
      <c r="M66" s="125">
        <f t="shared" si="5"/>
        <v>0</v>
      </c>
      <c r="N66" s="125">
        <f t="shared" si="5"/>
        <v>5</v>
      </c>
      <c r="O66" s="125">
        <v>2</v>
      </c>
      <c r="P66" s="125">
        <f t="shared" si="5"/>
        <v>2</v>
      </c>
      <c r="Q66" s="125">
        <f t="shared" si="5"/>
        <v>6</v>
      </c>
      <c r="R66" s="229">
        <f t="shared" si="5"/>
        <v>6</v>
      </c>
      <c r="S66" s="230"/>
      <c r="T66" s="125">
        <f t="shared" si="5"/>
        <v>2</v>
      </c>
      <c r="U66" s="127">
        <f t="shared" si="5"/>
        <v>6</v>
      </c>
      <c r="V66" s="87"/>
      <c r="W66" s="87"/>
    </row>
    <row r="67" spans="1:23" s="4" customFormat="1" ht="11.25" customHeight="1">
      <c r="A67" s="239" t="s">
        <v>233</v>
      </c>
      <c r="B67" s="240"/>
      <c r="C67" s="156"/>
      <c r="D67" s="156"/>
      <c r="E67" s="154"/>
      <c r="F67" s="124"/>
      <c r="G67" s="124"/>
      <c r="H67" s="124"/>
      <c r="I67" s="118"/>
      <c r="J67" s="118"/>
      <c r="K67" s="125">
        <f t="shared" ref="K67:U67" si="6">K66+K56+K47+K38+K30+K20</f>
        <v>36</v>
      </c>
      <c r="L67" s="125">
        <f t="shared" si="6"/>
        <v>36</v>
      </c>
      <c r="M67" s="125">
        <f t="shared" si="6"/>
        <v>36</v>
      </c>
      <c r="N67" s="125">
        <f t="shared" si="6"/>
        <v>36</v>
      </c>
      <c r="O67" s="125">
        <v>36</v>
      </c>
      <c r="P67" s="125">
        <f t="shared" si="6"/>
        <v>36</v>
      </c>
      <c r="Q67" s="125">
        <f t="shared" si="6"/>
        <v>36</v>
      </c>
      <c r="R67" s="229">
        <f t="shared" si="6"/>
        <v>36</v>
      </c>
      <c r="S67" s="230"/>
      <c r="T67" s="125">
        <f t="shared" si="6"/>
        <v>36</v>
      </c>
      <c r="U67" s="127">
        <f t="shared" si="6"/>
        <v>36</v>
      </c>
      <c r="V67" s="87"/>
      <c r="W67" s="87"/>
    </row>
    <row r="68" spans="1:23" s="28" customFormat="1" ht="35.25" customHeight="1">
      <c r="A68" s="241" t="s">
        <v>254</v>
      </c>
      <c r="B68" s="242"/>
      <c r="C68" s="166"/>
      <c r="D68" s="166"/>
      <c r="E68" s="38"/>
      <c r="F68" s="125">
        <v>792</v>
      </c>
      <c r="G68" s="144">
        <v>792</v>
      </c>
      <c r="H68" s="163">
        <v>792</v>
      </c>
      <c r="I68" s="162">
        <v>0</v>
      </c>
      <c r="J68" s="162">
        <v>792</v>
      </c>
      <c r="K68" s="125"/>
      <c r="L68" s="125"/>
      <c r="M68" s="125"/>
      <c r="N68" s="125"/>
      <c r="O68" s="125"/>
      <c r="P68" s="125"/>
      <c r="Q68" s="126"/>
      <c r="R68" s="229"/>
      <c r="S68" s="230"/>
      <c r="T68" s="125"/>
      <c r="U68" s="127"/>
      <c r="V68" s="87"/>
      <c r="W68" s="87"/>
    </row>
    <row r="69" spans="1:23" s="28" customFormat="1" ht="15.75" customHeight="1">
      <c r="A69" s="185" t="s">
        <v>196</v>
      </c>
      <c r="B69" s="98" t="s">
        <v>185</v>
      </c>
      <c r="C69" s="108"/>
      <c r="D69" s="108"/>
      <c r="E69" s="108"/>
      <c r="F69" s="108">
        <v>241</v>
      </c>
      <c r="G69" s="108">
        <v>241</v>
      </c>
      <c r="H69" s="159">
        <v>241</v>
      </c>
      <c r="I69" s="159">
        <v>0</v>
      </c>
      <c r="J69" s="159">
        <v>241</v>
      </c>
      <c r="K69" s="108">
        <v>3</v>
      </c>
      <c r="L69" s="108">
        <v>1</v>
      </c>
      <c r="M69" s="108">
        <v>1</v>
      </c>
      <c r="N69" s="108">
        <v>2</v>
      </c>
      <c r="O69" s="108">
        <v>2</v>
      </c>
      <c r="P69" s="108">
        <v>2</v>
      </c>
      <c r="Q69" s="108">
        <v>2</v>
      </c>
      <c r="R69" s="231">
        <v>2</v>
      </c>
      <c r="S69" s="232"/>
      <c r="T69" s="108">
        <v>2</v>
      </c>
      <c r="U69" s="187">
        <v>0</v>
      </c>
      <c r="V69" s="87"/>
      <c r="W69" s="87"/>
    </row>
    <row r="70" spans="1:23" s="28" customFormat="1">
      <c r="A70" s="185" t="s">
        <v>197</v>
      </c>
      <c r="B70" s="129" t="s">
        <v>186</v>
      </c>
      <c r="C70" s="130"/>
      <c r="D70" s="130"/>
      <c r="E70" s="130"/>
      <c r="F70" s="108">
        <v>219</v>
      </c>
      <c r="G70" s="108">
        <v>219</v>
      </c>
      <c r="H70" s="159">
        <v>219</v>
      </c>
      <c r="I70" s="159">
        <v>0</v>
      </c>
      <c r="J70" s="159">
        <v>219</v>
      </c>
      <c r="K70" s="108">
        <v>3</v>
      </c>
      <c r="L70" s="108">
        <v>1</v>
      </c>
      <c r="M70" s="108">
        <v>1</v>
      </c>
      <c r="N70" s="108">
        <v>1</v>
      </c>
      <c r="O70" s="108">
        <v>2</v>
      </c>
      <c r="P70" s="108">
        <v>2</v>
      </c>
      <c r="Q70" s="130">
        <v>2</v>
      </c>
      <c r="R70" s="231">
        <v>2</v>
      </c>
      <c r="S70" s="232"/>
      <c r="T70" s="108">
        <v>2</v>
      </c>
      <c r="U70" s="187">
        <v>0</v>
      </c>
      <c r="V70" s="87"/>
      <c r="W70" s="87"/>
    </row>
    <row r="71" spans="1:23" s="28" customFormat="1">
      <c r="A71" s="185" t="s">
        <v>198</v>
      </c>
      <c r="B71" s="129" t="s">
        <v>192</v>
      </c>
      <c r="C71" s="130"/>
      <c r="D71" s="130"/>
      <c r="E71" s="130"/>
      <c r="F71" s="108">
        <v>332</v>
      </c>
      <c r="G71" s="108">
        <v>332</v>
      </c>
      <c r="H71" s="159">
        <v>332</v>
      </c>
      <c r="I71" s="159">
        <v>0</v>
      </c>
      <c r="J71" s="159">
        <v>332</v>
      </c>
      <c r="K71" s="108">
        <v>0</v>
      </c>
      <c r="L71" s="108">
        <v>4</v>
      </c>
      <c r="M71" s="108">
        <v>2</v>
      </c>
      <c r="N71" s="108">
        <v>2</v>
      </c>
      <c r="O71" s="108">
        <v>2</v>
      </c>
      <c r="P71" s="108">
        <v>2</v>
      </c>
      <c r="Q71" s="130">
        <v>2</v>
      </c>
      <c r="R71" s="231">
        <v>2</v>
      </c>
      <c r="S71" s="232"/>
      <c r="T71" s="108">
        <v>2</v>
      </c>
      <c r="U71" s="187">
        <v>6</v>
      </c>
      <c r="V71" s="87"/>
      <c r="W71" s="87"/>
    </row>
    <row r="72" spans="1:23" s="28" customFormat="1">
      <c r="A72" s="265" t="s">
        <v>231</v>
      </c>
      <c r="B72" s="266"/>
      <c r="C72" s="130"/>
      <c r="D72" s="130"/>
      <c r="E72" s="130"/>
      <c r="F72" s="108"/>
      <c r="G72" s="108"/>
      <c r="H72" s="159"/>
      <c r="I72" s="159"/>
      <c r="J72" s="159"/>
      <c r="K72" s="108"/>
      <c r="L72" s="108"/>
      <c r="M72" s="108"/>
      <c r="N72" s="108"/>
      <c r="O72" s="108"/>
      <c r="P72" s="108"/>
      <c r="Q72" s="130"/>
      <c r="R72" s="231"/>
      <c r="S72" s="232"/>
      <c r="T72" s="108"/>
      <c r="U72" s="187"/>
      <c r="V72" s="87"/>
      <c r="W72" s="87"/>
    </row>
    <row r="73" spans="1:23" s="28" customFormat="1" ht="24">
      <c r="A73" s="106" t="s">
        <v>199</v>
      </c>
      <c r="B73" s="131" t="s">
        <v>200</v>
      </c>
      <c r="C73" s="156"/>
      <c r="D73" s="156" t="s">
        <v>236</v>
      </c>
      <c r="E73" s="156"/>
      <c r="F73" s="97"/>
      <c r="G73" s="97"/>
      <c r="H73" s="103" t="s">
        <v>201</v>
      </c>
      <c r="I73" s="98"/>
      <c r="J73" s="97"/>
      <c r="K73" s="95"/>
      <c r="L73" s="95">
        <v>1</v>
      </c>
      <c r="M73" s="95"/>
      <c r="N73" s="95">
        <v>2</v>
      </c>
      <c r="O73" s="95"/>
      <c r="P73" s="95"/>
      <c r="Q73" s="227">
        <v>1</v>
      </c>
      <c r="R73" s="283"/>
      <c r="S73" s="228"/>
      <c r="T73" s="95"/>
      <c r="U73" s="107"/>
      <c r="V73" s="87"/>
      <c r="W73" s="87"/>
    </row>
    <row r="74" spans="1:23" s="28" customFormat="1" ht="24">
      <c r="A74" s="106" t="s">
        <v>202</v>
      </c>
      <c r="B74" s="131" t="s">
        <v>203</v>
      </c>
      <c r="C74" s="156"/>
      <c r="D74" s="156">
        <v>2</v>
      </c>
      <c r="E74" s="154"/>
      <c r="F74" s="97"/>
      <c r="G74" s="97"/>
      <c r="H74" s="103" t="s">
        <v>207</v>
      </c>
      <c r="I74" s="98"/>
      <c r="J74" s="97"/>
      <c r="K74" s="95"/>
      <c r="L74" s="95">
        <v>1</v>
      </c>
      <c r="M74" s="95"/>
      <c r="N74" s="95"/>
      <c r="O74" s="95"/>
      <c r="P74" s="95"/>
      <c r="Q74" s="100"/>
      <c r="R74" s="194"/>
      <c r="S74" s="195"/>
      <c r="T74" s="95"/>
      <c r="U74" s="107"/>
      <c r="V74" s="87"/>
      <c r="W74" s="87"/>
    </row>
    <row r="75" spans="1:23" s="4" customFormat="1" ht="13.5" customHeight="1">
      <c r="A75" s="106" t="s">
        <v>235</v>
      </c>
      <c r="B75" s="115" t="s">
        <v>241</v>
      </c>
      <c r="C75" s="156"/>
      <c r="D75" s="156">
        <v>8</v>
      </c>
      <c r="E75" s="154"/>
      <c r="F75" s="97"/>
      <c r="G75" s="97"/>
      <c r="H75" s="103" t="s">
        <v>201</v>
      </c>
      <c r="I75" s="97"/>
      <c r="J75" s="97"/>
      <c r="K75" s="95"/>
      <c r="L75" s="95"/>
      <c r="M75" s="95"/>
      <c r="N75" s="95"/>
      <c r="O75" s="95"/>
      <c r="P75" s="95"/>
      <c r="Q75" s="100"/>
      <c r="R75" s="194"/>
      <c r="S75" s="195"/>
      <c r="T75" s="95"/>
      <c r="U75" s="107">
        <v>4</v>
      </c>
      <c r="V75" s="88"/>
      <c r="W75" s="88"/>
    </row>
    <row r="76" spans="1:23" s="5" customFormat="1">
      <c r="A76" s="117" t="s">
        <v>209</v>
      </c>
      <c r="B76" s="116" t="s">
        <v>155</v>
      </c>
      <c r="C76" s="137"/>
      <c r="D76" s="137"/>
      <c r="E76" s="137"/>
      <c r="F76" s="54"/>
      <c r="G76" s="54"/>
      <c r="H76" s="55" t="s">
        <v>208</v>
      </c>
      <c r="I76" s="54"/>
      <c r="J76" s="54"/>
      <c r="K76" s="118">
        <v>0</v>
      </c>
      <c r="L76" s="118">
        <v>1</v>
      </c>
      <c r="M76" s="118">
        <v>1</v>
      </c>
      <c r="N76" s="118">
        <v>1</v>
      </c>
      <c r="O76" s="225">
        <v>1</v>
      </c>
      <c r="P76" s="226"/>
      <c r="Q76" s="225">
        <v>2</v>
      </c>
      <c r="R76" s="293"/>
      <c r="S76" s="226"/>
      <c r="T76" s="118">
        <v>1</v>
      </c>
      <c r="U76" s="120">
        <v>1</v>
      </c>
      <c r="V76" s="88"/>
      <c r="W76" s="88"/>
    </row>
    <row r="77" spans="1:23" s="56" customFormat="1" ht="13.5" customHeight="1">
      <c r="A77" s="117" t="s">
        <v>156</v>
      </c>
      <c r="B77" s="116" t="s">
        <v>234</v>
      </c>
      <c r="C77" s="137"/>
      <c r="D77" s="137"/>
      <c r="E77" s="137"/>
      <c r="F77" s="54"/>
      <c r="G77" s="54"/>
      <c r="H77" s="55" t="s">
        <v>210</v>
      </c>
      <c r="I77" s="55"/>
      <c r="J77" s="55"/>
      <c r="K77" s="118"/>
      <c r="L77" s="118"/>
      <c r="M77" s="118"/>
      <c r="N77" s="118"/>
      <c r="O77" s="118"/>
      <c r="P77" s="118"/>
      <c r="Q77" s="119"/>
      <c r="R77" s="225"/>
      <c r="S77" s="226"/>
      <c r="T77" s="118"/>
      <c r="U77" s="120">
        <v>9</v>
      </c>
      <c r="V77" s="88"/>
      <c r="W77" s="88"/>
    </row>
    <row r="78" spans="1:23" s="4" customFormat="1" ht="23.25" customHeight="1">
      <c r="A78" s="106" t="s">
        <v>157</v>
      </c>
      <c r="B78" s="96" t="s">
        <v>158</v>
      </c>
      <c r="C78" s="154"/>
      <c r="D78" s="154"/>
      <c r="E78" s="154"/>
      <c r="F78" s="97"/>
      <c r="G78" s="97"/>
      <c r="H78" s="103" t="s">
        <v>211</v>
      </c>
      <c r="I78" s="102"/>
      <c r="J78" s="103"/>
      <c r="K78" s="95"/>
      <c r="L78" s="95"/>
      <c r="M78" s="95"/>
      <c r="N78" s="95"/>
      <c r="O78" s="95"/>
      <c r="P78" s="95"/>
      <c r="Q78" s="100"/>
      <c r="R78" s="227"/>
      <c r="S78" s="228"/>
      <c r="T78" s="95"/>
      <c r="U78" s="107">
        <v>7</v>
      </c>
      <c r="V78" s="88"/>
      <c r="W78" s="88"/>
    </row>
    <row r="79" spans="1:23" s="4" customFormat="1" ht="15" customHeight="1">
      <c r="A79" s="106" t="s">
        <v>159</v>
      </c>
      <c r="B79" s="115" t="s">
        <v>212</v>
      </c>
      <c r="C79" s="156"/>
      <c r="D79" s="156"/>
      <c r="E79" s="156"/>
      <c r="F79" s="97"/>
      <c r="G79" s="97"/>
      <c r="H79" s="103" t="s">
        <v>207</v>
      </c>
      <c r="I79" s="102"/>
      <c r="J79" s="103"/>
      <c r="K79" s="95"/>
      <c r="L79" s="95"/>
      <c r="M79" s="95"/>
      <c r="N79" s="95"/>
      <c r="O79" s="95"/>
      <c r="P79" s="95"/>
      <c r="Q79" s="100"/>
      <c r="R79" s="227"/>
      <c r="S79" s="228"/>
      <c r="T79" s="95"/>
      <c r="U79" s="107">
        <v>1</v>
      </c>
      <c r="V79" s="88"/>
      <c r="W79" s="88"/>
    </row>
    <row r="80" spans="1:23" s="4" customFormat="1" ht="33.75" customHeight="1">
      <c r="A80" s="106" t="s">
        <v>160</v>
      </c>
      <c r="B80" s="115" t="s">
        <v>246</v>
      </c>
      <c r="C80" s="156"/>
      <c r="D80" s="156"/>
      <c r="E80" s="156"/>
      <c r="F80" s="97"/>
      <c r="G80" s="97"/>
      <c r="H80" s="103" t="s">
        <v>207</v>
      </c>
      <c r="I80" s="102"/>
      <c r="J80" s="103"/>
      <c r="K80" s="95"/>
      <c r="L80" s="95"/>
      <c r="M80" s="95"/>
      <c r="N80" s="95"/>
      <c r="O80" s="95"/>
      <c r="P80" s="95"/>
      <c r="Q80" s="100"/>
      <c r="R80" s="227"/>
      <c r="S80" s="228"/>
      <c r="T80" s="95"/>
      <c r="U80" s="107">
        <v>1</v>
      </c>
      <c r="V80" s="91"/>
      <c r="W80" s="91"/>
    </row>
    <row r="81" spans="1:23" s="4" customFormat="1" ht="14.25" customHeight="1">
      <c r="A81" s="117" t="s">
        <v>161</v>
      </c>
      <c r="B81" s="121" t="s">
        <v>162</v>
      </c>
      <c r="C81" s="155"/>
      <c r="D81" s="155"/>
      <c r="E81" s="155"/>
      <c r="F81" s="54"/>
      <c r="G81" s="54"/>
      <c r="H81" s="55" t="s">
        <v>213</v>
      </c>
      <c r="I81" s="93"/>
      <c r="J81" s="55"/>
      <c r="K81" s="118">
        <v>2</v>
      </c>
      <c r="L81" s="118">
        <v>8</v>
      </c>
      <c r="M81" s="118">
        <v>2</v>
      </c>
      <c r="N81" s="118">
        <v>8</v>
      </c>
      <c r="O81" s="225">
        <v>2</v>
      </c>
      <c r="P81" s="226"/>
      <c r="Q81" s="225">
        <v>8</v>
      </c>
      <c r="R81" s="293"/>
      <c r="S81" s="226"/>
      <c r="T81" s="118">
        <v>2</v>
      </c>
      <c r="U81" s="120"/>
      <c r="V81" s="91"/>
      <c r="W81" s="91"/>
    </row>
    <row r="82" spans="1:23" s="33" customFormat="1" ht="11.25" customHeight="1">
      <c r="A82" s="188"/>
      <c r="B82" s="158"/>
      <c r="C82" s="158"/>
      <c r="D82" s="158"/>
      <c r="E82" s="158"/>
      <c r="F82" s="158"/>
      <c r="G82" s="158"/>
      <c r="H82" s="158"/>
      <c r="I82" s="252" t="s">
        <v>222</v>
      </c>
      <c r="J82" s="253"/>
      <c r="K82" s="95">
        <v>0</v>
      </c>
      <c r="L82" s="95">
        <v>6</v>
      </c>
      <c r="M82" s="95">
        <v>0</v>
      </c>
      <c r="N82" s="95">
        <v>5</v>
      </c>
      <c r="O82" s="227">
        <v>2</v>
      </c>
      <c r="P82" s="228"/>
      <c r="Q82" s="227">
        <v>2</v>
      </c>
      <c r="R82" s="283"/>
      <c r="S82" s="228"/>
      <c r="T82" s="95">
        <v>0</v>
      </c>
      <c r="U82" s="107">
        <v>3</v>
      </c>
      <c r="V82" s="61"/>
      <c r="W82" s="61"/>
    </row>
    <row r="83" spans="1:23" s="61" customFormat="1" ht="14" thickBot="1">
      <c r="A83" s="189"/>
      <c r="B83" s="190"/>
      <c r="C83" s="190"/>
      <c r="D83" s="190"/>
      <c r="E83" s="190"/>
      <c r="F83" s="191"/>
      <c r="G83" s="191"/>
      <c r="H83" s="191"/>
      <c r="I83" s="254" t="s">
        <v>223</v>
      </c>
      <c r="J83" s="255"/>
      <c r="K83" s="192">
        <v>2</v>
      </c>
      <c r="L83" s="192">
        <v>7</v>
      </c>
      <c r="M83" s="192">
        <v>2</v>
      </c>
      <c r="N83" s="192">
        <v>8</v>
      </c>
      <c r="O83" s="289">
        <v>2</v>
      </c>
      <c r="P83" s="291"/>
      <c r="Q83" s="289">
        <v>8</v>
      </c>
      <c r="R83" s="290"/>
      <c r="S83" s="291"/>
      <c r="T83" s="192">
        <v>3</v>
      </c>
      <c r="U83" s="193">
        <v>3</v>
      </c>
    </row>
    <row r="84" spans="1:23" s="61" customFormat="1">
      <c r="A84" s="7" t="s">
        <v>240</v>
      </c>
      <c r="B84" s="82"/>
      <c r="C84" s="82"/>
      <c r="D84" s="82"/>
      <c r="E84" s="82"/>
      <c r="F84" s="8"/>
      <c r="G84" s="8"/>
      <c r="H84" s="8"/>
      <c r="I84" s="8"/>
      <c r="J84" s="8"/>
      <c r="K84" s="8"/>
      <c r="L84" s="8" t="s">
        <v>143</v>
      </c>
      <c r="M84" s="8"/>
      <c r="N84" s="8"/>
      <c r="O84" s="8"/>
      <c r="P84" s="8"/>
      <c r="Q84" s="8"/>
      <c r="R84" s="8"/>
      <c r="S84" s="8"/>
    </row>
    <row r="85" spans="1:23" s="61" customFormat="1">
      <c r="A85" s="7"/>
      <c r="B85" s="82"/>
      <c r="C85" s="82"/>
      <c r="D85" s="82"/>
      <c r="E85" s="82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</row>
    <row r="86" spans="1:23" s="61" customFormat="1">
      <c r="A86" s="7"/>
      <c r="B86" s="82"/>
      <c r="C86" s="82"/>
      <c r="D86" s="82"/>
      <c r="E86" s="82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</row>
    <row r="87" spans="1:23" s="61" customFormat="1">
      <c r="A87" s="7"/>
      <c r="B87" s="82"/>
      <c r="C87" s="82"/>
      <c r="D87" s="82"/>
      <c r="E87" s="82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</row>
    <row r="88" spans="1:23" s="61" customFormat="1">
      <c r="A88" s="7"/>
      <c r="B88" s="82"/>
      <c r="C88" s="82"/>
      <c r="D88" s="82"/>
      <c r="E88" s="82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</row>
    <row r="89" spans="1:23" s="61" customFormat="1">
      <c r="A89" s="7"/>
      <c r="B89" s="82"/>
      <c r="C89" s="82"/>
      <c r="D89" s="82"/>
      <c r="E89" s="82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</row>
    <row r="90" spans="1:23" s="61" customFormat="1">
      <c r="A90" s="7"/>
      <c r="B90" s="82"/>
      <c r="C90" s="82"/>
      <c r="D90" s="82"/>
      <c r="E90" s="82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</row>
    <row r="91" spans="1:23" s="61" customFormat="1">
      <c r="A91" s="7"/>
      <c r="B91" s="82"/>
      <c r="C91" s="82"/>
      <c r="D91" s="82"/>
      <c r="E91" s="82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</row>
    <row r="92" spans="1:23" s="61" customFormat="1">
      <c r="A92" s="7"/>
      <c r="B92" s="82"/>
      <c r="C92" s="82"/>
      <c r="D92" s="82"/>
      <c r="E92" s="82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spans="1:23" s="61" customFormat="1">
      <c r="A93" s="7"/>
      <c r="B93" s="82"/>
      <c r="C93" s="82"/>
      <c r="D93" s="82"/>
      <c r="E93" s="82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spans="1:23" s="61" customFormat="1">
      <c r="A94" s="7"/>
      <c r="B94" s="82"/>
      <c r="C94" s="82"/>
      <c r="D94" s="82"/>
      <c r="E94" s="82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  <row r="95" spans="1:23" s="61" customFormat="1">
      <c r="A95" s="7"/>
      <c r="B95" s="82"/>
      <c r="C95" s="82"/>
      <c r="D95" s="82"/>
      <c r="E95" s="82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</row>
    <row r="96" spans="1:23" s="61" customFormat="1">
      <c r="A96" s="7"/>
      <c r="B96" s="82"/>
      <c r="C96" s="82"/>
      <c r="D96" s="82"/>
      <c r="E96" s="82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</row>
    <row r="97" spans="1:19" s="61" customFormat="1">
      <c r="A97" s="7"/>
      <c r="B97" s="82"/>
      <c r="C97" s="82"/>
      <c r="D97" s="82"/>
      <c r="E97" s="82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</row>
    <row r="98" spans="1:19" s="61" customFormat="1">
      <c r="A98" s="7"/>
      <c r="B98" s="82"/>
      <c r="C98" s="82"/>
      <c r="D98" s="82"/>
      <c r="E98" s="82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 spans="1:19" s="61" customFormat="1">
      <c r="A99" s="7"/>
      <c r="B99" s="82"/>
      <c r="C99" s="82"/>
      <c r="D99" s="82"/>
      <c r="E99" s="82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</row>
    <row r="100" spans="1:19" s="61" customFormat="1">
      <c r="A100" s="7"/>
      <c r="B100" s="82"/>
      <c r="C100" s="82"/>
      <c r="D100" s="82"/>
      <c r="E100" s="82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</row>
    <row r="101" spans="1:19" s="61" customFormat="1">
      <c r="A101" s="7"/>
      <c r="B101" s="82"/>
      <c r="C101" s="82"/>
      <c r="D101" s="82"/>
      <c r="E101" s="82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</row>
    <row r="102" spans="1:19" s="61" customFormat="1">
      <c r="A102" s="7"/>
      <c r="B102" s="82"/>
      <c r="C102" s="82"/>
      <c r="D102" s="82"/>
      <c r="E102" s="82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</row>
    <row r="103" spans="1:19" s="61" customFormat="1">
      <c r="A103" s="7"/>
      <c r="B103" s="82"/>
      <c r="C103" s="82"/>
      <c r="D103" s="82"/>
      <c r="E103" s="82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</row>
    <row r="104" spans="1:19" s="61" customFormat="1">
      <c r="A104" s="7"/>
      <c r="B104" s="82"/>
      <c r="C104" s="82"/>
      <c r="D104" s="82"/>
      <c r="E104" s="82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</row>
    <row r="105" spans="1:19" s="61" customFormat="1">
      <c r="A105" s="7"/>
      <c r="B105" s="82"/>
      <c r="C105" s="82"/>
      <c r="D105" s="82"/>
      <c r="E105" s="82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</row>
    <row r="106" spans="1:19" s="61" customFormat="1">
      <c r="A106" s="7"/>
      <c r="B106" s="82"/>
      <c r="C106" s="82"/>
      <c r="D106" s="82"/>
      <c r="E106" s="82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</row>
    <row r="107" spans="1:19" s="61" customFormat="1">
      <c r="A107" s="7"/>
      <c r="B107" s="82"/>
      <c r="C107" s="82"/>
      <c r="D107" s="82"/>
      <c r="E107" s="82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spans="1:19" s="61" customFormat="1">
      <c r="A108" s="7"/>
      <c r="B108" s="82"/>
      <c r="C108" s="82"/>
      <c r="D108" s="82"/>
      <c r="E108" s="82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</row>
    <row r="109" spans="1:19" s="61" customFormat="1">
      <c r="A109" s="7"/>
      <c r="B109" s="82"/>
      <c r="C109" s="82"/>
      <c r="D109" s="82"/>
      <c r="E109" s="82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</row>
    <row r="110" spans="1:19" s="61" customFormat="1">
      <c r="A110" s="7"/>
      <c r="B110" s="82"/>
      <c r="C110" s="82"/>
      <c r="D110" s="82"/>
      <c r="E110" s="82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</row>
    <row r="111" spans="1:19" s="61" customFormat="1">
      <c r="A111" s="7"/>
      <c r="B111" s="82"/>
      <c r="C111" s="82"/>
      <c r="D111" s="82"/>
      <c r="E111" s="82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</row>
    <row r="112" spans="1:19" s="61" customFormat="1">
      <c r="A112" s="7"/>
      <c r="B112" s="82"/>
      <c r="C112" s="82"/>
      <c r="D112" s="82"/>
      <c r="E112" s="82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</row>
    <row r="113" spans="1:19" s="61" customFormat="1">
      <c r="A113" s="7"/>
      <c r="B113" s="82"/>
      <c r="C113" s="82"/>
      <c r="D113" s="82"/>
      <c r="E113" s="82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</row>
    <row r="114" spans="1:19" s="61" customFormat="1">
      <c r="A114" s="7"/>
      <c r="B114" s="82"/>
      <c r="C114" s="82"/>
      <c r="D114" s="82"/>
      <c r="E114" s="82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</row>
    <row r="115" spans="1:19" s="61" customFormat="1">
      <c r="A115" s="7"/>
      <c r="B115" s="82"/>
      <c r="C115" s="82"/>
      <c r="D115" s="82"/>
      <c r="E115" s="82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</row>
    <row r="116" spans="1:19" s="61" customFormat="1">
      <c r="A116" s="7"/>
      <c r="B116" s="82"/>
      <c r="C116" s="82"/>
      <c r="D116" s="82"/>
      <c r="E116" s="82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</row>
    <row r="117" spans="1:19" s="61" customFormat="1">
      <c r="A117" s="7"/>
      <c r="B117" s="82"/>
      <c r="C117" s="82"/>
      <c r="D117" s="82"/>
      <c r="E117" s="82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</row>
    <row r="118" spans="1:19" s="61" customFormat="1">
      <c r="A118" s="7"/>
      <c r="B118" s="82"/>
      <c r="C118" s="82"/>
      <c r="D118" s="82"/>
      <c r="E118" s="82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</row>
    <row r="119" spans="1:19" s="61" customFormat="1">
      <c r="A119" s="7"/>
      <c r="B119" s="82"/>
      <c r="C119" s="82"/>
      <c r="D119" s="82"/>
      <c r="E119" s="82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</row>
    <row r="120" spans="1:19" s="61" customFormat="1">
      <c r="A120" s="7"/>
      <c r="B120" s="82"/>
      <c r="C120" s="82"/>
      <c r="D120" s="82"/>
      <c r="E120" s="82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</row>
    <row r="121" spans="1:19" s="61" customFormat="1">
      <c r="A121" s="7"/>
      <c r="B121" s="82"/>
      <c r="C121" s="82"/>
      <c r="D121" s="82"/>
      <c r="E121" s="82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19" s="61" customFormat="1">
      <c r="A122" s="7"/>
      <c r="B122" s="82"/>
      <c r="C122" s="82"/>
      <c r="D122" s="82"/>
      <c r="E122" s="82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</row>
    <row r="123" spans="1:19" s="61" customFormat="1">
      <c r="A123" s="7"/>
      <c r="B123" s="82"/>
      <c r="C123" s="82"/>
      <c r="D123" s="82"/>
      <c r="E123" s="82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</row>
    <row r="124" spans="1:19" s="61" customFormat="1">
      <c r="A124" s="7"/>
      <c r="B124" s="82"/>
      <c r="C124" s="82"/>
      <c r="D124" s="82"/>
      <c r="E124" s="82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</row>
    <row r="125" spans="1:19" s="61" customFormat="1">
      <c r="A125" s="7"/>
      <c r="B125" s="82"/>
      <c r="C125" s="82"/>
      <c r="D125" s="82"/>
      <c r="E125" s="82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</row>
    <row r="126" spans="1:19" s="61" customFormat="1">
      <c r="A126" s="7"/>
      <c r="B126" s="82"/>
      <c r="C126" s="82"/>
      <c r="D126" s="82"/>
      <c r="E126" s="82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</row>
    <row r="127" spans="1:19" s="61" customFormat="1">
      <c r="A127" s="7"/>
      <c r="B127" s="82"/>
      <c r="C127" s="82"/>
      <c r="D127" s="82"/>
      <c r="E127" s="82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</row>
    <row r="128" spans="1:19" s="61" customFormat="1">
      <c r="A128" s="7"/>
      <c r="B128" s="82"/>
      <c r="C128" s="82"/>
      <c r="D128" s="82"/>
      <c r="E128" s="82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</row>
    <row r="129" spans="1:19" s="61" customFormat="1">
      <c r="A129" s="7"/>
      <c r="B129" s="82"/>
      <c r="C129" s="82"/>
      <c r="D129" s="82"/>
      <c r="E129" s="82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</row>
    <row r="130" spans="1:19" s="61" customFormat="1">
      <c r="A130" s="7"/>
      <c r="B130" s="82"/>
      <c r="C130" s="82"/>
      <c r="D130" s="82"/>
      <c r="E130" s="82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</row>
    <row r="131" spans="1:19" s="61" customFormat="1">
      <c r="A131" s="7"/>
      <c r="B131" s="82"/>
      <c r="C131" s="82"/>
      <c r="D131" s="82"/>
      <c r="E131" s="82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</row>
    <row r="132" spans="1:19" s="61" customFormat="1">
      <c r="A132" s="7"/>
      <c r="B132" s="82"/>
      <c r="C132" s="82"/>
      <c r="D132" s="82"/>
      <c r="E132" s="82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</row>
    <row r="133" spans="1:19" s="61" customFormat="1">
      <c r="A133" s="7"/>
      <c r="B133" s="82"/>
      <c r="C133" s="82"/>
      <c r="D133" s="82"/>
      <c r="E133" s="82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</row>
    <row r="134" spans="1:19" s="61" customFormat="1">
      <c r="A134" s="7"/>
      <c r="B134" s="82"/>
      <c r="C134" s="82"/>
      <c r="D134" s="82"/>
      <c r="E134" s="82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</row>
    <row r="135" spans="1:19" s="61" customFormat="1">
      <c r="A135" s="7"/>
      <c r="B135" s="82"/>
      <c r="C135" s="82"/>
      <c r="D135" s="82"/>
      <c r="E135" s="82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</row>
    <row r="136" spans="1:19" s="61" customFormat="1">
      <c r="A136" s="7"/>
      <c r="B136" s="82"/>
      <c r="C136" s="82"/>
      <c r="D136" s="82"/>
      <c r="E136" s="82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</row>
    <row r="137" spans="1:19" s="61" customFormat="1">
      <c r="A137" s="7"/>
      <c r="B137" s="82"/>
      <c r="C137" s="82"/>
      <c r="D137" s="82"/>
      <c r="E137" s="82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</row>
    <row r="138" spans="1:19" s="61" customFormat="1">
      <c r="A138" s="7"/>
      <c r="B138" s="82"/>
      <c r="C138" s="82"/>
      <c r="D138" s="82"/>
      <c r="E138" s="82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</row>
    <row r="139" spans="1:19" s="61" customFormat="1">
      <c r="A139" s="7"/>
      <c r="B139" s="82"/>
      <c r="C139" s="82"/>
      <c r="D139" s="82"/>
      <c r="E139" s="82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</row>
    <row r="140" spans="1:19" s="61" customFormat="1">
      <c r="A140" s="7"/>
      <c r="B140" s="82"/>
      <c r="C140" s="82"/>
      <c r="D140" s="82"/>
      <c r="E140" s="82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</row>
    <row r="141" spans="1:19" s="61" customFormat="1">
      <c r="A141" s="7"/>
      <c r="B141" s="82"/>
      <c r="C141" s="82"/>
      <c r="D141" s="82"/>
      <c r="E141" s="82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</row>
    <row r="142" spans="1:19" s="61" customFormat="1">
      <c r="A142" s="7"/>
      <c r="B142" s="82"/>
      <c r="C142" s="82"/>
      <c r="D142" s="82"/>
      <c r="E142" s="82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</row>
    <row r="143" spans="1:19" s="61" customFormat="1">
      <c r="A143" s="7"/>
      <c r="B143" s="82"/>
      <c r="C143" s="82"/>
      <c r="D143" s="82"/>
      <c r="E143" s="82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</row>
    <row r="144" spans="1:19" s="61" customFormat="1">
      <c r="A144" s="7"/>
      <c r="B144" s="82"/>
      <c r="C144" s="82"/>
      <c r="D144" s="82"/>
      <c r="E144" s="82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</row>
    <row r="145" spans="1:19" s="61" customFormat="1">
      <c r="A145" s="7"/>
      <c r="B145" s="82"/>
      <c r="C145" s="82"/>
      <c r="D145" s="82"/>
      <c r="E145" s="82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</row>
    <row r="146" spans="1:19" s="61" customFormat="1">
      <c r="A146" s="7"/>
      <c r="B146" s="82"/>
      <c r="C146" s="82"/>
      <c r="D146" s="82"/>
      <c r="E146" s="82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</row>
    <row r="147" spans="1:19" s="61" customFormat="1">
      <c r="A147" s="7"/>
      <c r="B147" s="82"/>
      <c r="C147" s="82"/>
      <c r="D147" s="82"/>
      <c r="E147" s="82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</row>
    <row r="148" spans="1:19" s="61" customFormat="1">
      <c r="A148" s="7"/>
      <c r="B148" s="82"/>
      <c r="C148" s="82"/>
      <c r="D148" s="82"/>
      <c r="E148" s="82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</row>
    <row r="149" spans="1:19" s="61" customFormat="1">
      <c r="A149" s="7"/>
      <c r="B149" s="82"/>
      <c r="C149" s="82"/>
      <c r="D149" s="82"/>
      <c r="E149" s="82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</row>
    <row r="150" spans="1:19" s="61" customFormat="1">
      <c r="A150" s="7"/>
      <c r="B150" s="82"/>
      <c r="C150" s="82"/>
      <c r="D150" s="82"/>
      <c r="E150" s="82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</row>
    <row r="151" spans="1:19" s="61" customFormat="1">
      <c r="A151" s="7"/>
      <c r="B151" s="82"/>
      <c r="C151" s="82"/>
      <c r="D151" s="82"/>
      <c r="E151" s="82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</row>
    <row r="152" spans="1:19" s="61" customFormat="1">
      <c r="A152" s="7"/>
      <c r="B152" s="82"/>
      <c r="C152" s="82"/>
      <c r="D152" s="82"/>
      <c r="E152" s="82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</row>
    <row r="153" spans="1:19" s="61" customFormat="1">
      <c r="A153" s="7"/>
      <c r="B153" s="82"/>
      <c r="C153" s="82"/>
      <c r="D153" s="82"/>
      <c r="E153" s="82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</row>
    <row r="154" spans="1:19" s="61" customFormat="1">
      <c r="A154" s="7"/>
      <c r="B154" s="82"/>
      <c r="C154" s="82"/>
      <c r="D154" s="82"/>
      <c r="E154" s="82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</row>
    <row r="155" spans="1:19" s="61" customFormat="1">
      <c r="A155" s="7"/>
      <c r="B155" s="82"/>
      <c r="C155" s="82"/>
      <c r="D155" s="82"/>
      <c r="E155" s="82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</row>
    <row r="156" spans="1:19" s="61" customFormat="1">
      <c r="A156" s="7"/>
      <c r="B156" s="82"/>
      <c r="C156" s="82"/>
      <c r="D156" s="82"/>
      <c r="E156" s="82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</row>
    <row r="157" spans="1:19" s="61" customFormat="1">
      <c r="A157" s="7"/>
      <c r="B157" s="82"/>
      <c r="C157" s="82"/>
      <c r="D157" s="82"/>
      <c r="E157" s="82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</row>
    <row r="158" spans="1:19" s="61" customFormat="1">
      <c r="A158" s="7"/>
      <c r="B158" s="82"/>
      <c r="C158" s="82"/>
      <c r="D158" s="82"/>
      <c r="E158" s="82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</row>
    <row r="159" spans="1:19" s="61" customFormat="1">
      <c r="A159" s="7"/>
      <c r="B159" s="82"/>
      <c r="C159" s="82"/>
      <c r="D159" s="82"/>
      <c r="E159" s="82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</row>
    <row r="160" spans="1:19" s="61" customFormat="1">
      <c r="A160" s="7"/>
      <c r="B160" s="82"/>
      <c r="C160" s="82"/>
      <c r="D160" s="82"/>
      <c r="E160" s="82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</row>
    <row r="161" spans="1:19" s="61" customFormat="1">
      <c r="A161" s="7"/>
      <c r="B161" s="82"/>
      <c r="C161" s="82"/>
      <c r="D161" s="82"/>
      <c r="E161" s="82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</row>
    <row r="162" spans="1:19" s="61" customFormat="1">
      <c r="A162" s="7"/>
      <c r="B162" s="82"/>
      <c r="C162" s="82"/>
      <c r="D162" s="82"/>
      <c r="E162" s="82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</row>
    <row r="163" spans="1:19" s="61" customFormat="1">
      <c r="A163" s="7"/>
      <c r="B163" s="82"/>
      <c r="C163" s="82"/>
      <c r="D163" s="82"/>
      <c r="E163" s="82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</row>
    <row r="164" spans="1:19" s="61" customFormat="1">
      <c r="A164" s="7"/>
      <c r="B164" s="82"/>
      <c r="C164" s="82"/>
      <c r="D164" s="82"/>
      <c r="E164" s="82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</row>
    <row r="165" spans="1:19" s="61" customFormat="1">
      <c r="A165" s="7"/>
      <c r="B165" s="82"/>
      <c r="C165" s="82"/>
      <c r="D165" s="82"/>
      <c r="E165" s="82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</row>
    <row r="166" spans="1:19" s="61" customFormat="1">
      <c r="A166" s="7"/>
      <c r="B166" s="82"/>
      <c r="C166" s="82"/>
      <c r="D166" s="82"/>
      <c r="E166" s="82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</row>
    <row r="167" spans="1:19" s="61" customFormat="1">
      <c r="A167" s="7"/>
      <c r="B167" s="82"/>
      <c r="C167" s="82"/>
      <c r="D167" s="82"/>
      <c r="E167" s="82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</row>
    <row r="168" spans="1:19" s="61" customFormat="1">
      <c r="A168" s="7"/>
      <c r="B168" s="82"/>
      <c r="C168" s="82"/>
      <c r="D168" s="82"/>
      <c r="E168" s="82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</row>
    <row r="169" spans="1:19" s="61" customFormat="1">
      <c r="A169" s="7"/>
      <c r="B169" s="82"/>
      <c r="C169" s="82"/>
      <c r="D169" s="82"/>
      <c r="E169" s="82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</row>
    <row r="170" spans="1:19" s="61" customFormat="1">
      <c r="A170" s="7"/>
      <c r="B170" s="82"/>
      <c r="C170" s="82"/>
      <c r="D170" s="82"/>
      <c r="E170" s="82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</row>
    <row r="171" spans="1:19" s="61" customFormat="1">
      <c r="A171" s="7"/>
      <c r="B171" s="82"/>
      <c r="C171" s="82"/>
      <c r="D171" s="82"/>
      <c r="E171" s="82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</row>
    <row r="172" spans="1:19" s="61" customFormat="1">
      <c r="A172" s="7"/>
      <c r="B172" s="82"/>
      <c r="C172" s="82"/>
      <c r="D172" s="82"/>
      <c r="E172" s="82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</row>
    <row r="173" spans="1:19" s="61" customFormat="1">
      <c r="A173" s="7"/>
      <c r="B173" s="82"/>
      <c r="C173" s="82"/>
      <c r="D173" s="82"/>
      <c r="E173" s="82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</row>
    <row r="174" spans="1:19" s="61" customFormat="1">
      <c r="A174" s="7"/>
      <c r="B174" s="82"/>
      <c r="C174" s="82"/>
      <c r="D174" s="82"/>
      <c r="E174" s="82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</row>
    <row r="175" spans="1:19" s="61" customFormat="1">
      <c r="A175" s="7"/>
      <c r="B175" s="82"/>
      <c r="C175" s="82"/>
      <c r="D175" s="82"/>
      <c r="E175" s="82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</row>
    <row r="176" spans="1:19" s="61" customFormat="1">
      <c r="A176" s="7"/>
      <c r="B176" s="82"/>
      <c r="C176" s="82"/>
      <c r="D176" s="82"/>
      <c r="E176" s="82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</row>
    <row r="177" spans="1:19" s="61" customFormat="1">
      <c r="A177" s="7"/>
      <c r="B177" s="82"/>
      <c r="C177" s="82"/>
      <c r="D177" s="82"/>
      <c r="E177" s="82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</row>
    <row r="178" spans="1:19" s="61" customFormat="1">
      <c r="A178" s="7"/>
      <c r="B178" s="82"/>
      <c r="C178" s="82"/>
      <c r="D178" s="82"/>
      <c r="E178" s="82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</row>
    <row r="179" spans="1:19" s="61" customFormat="1">
      <c r="A179" s="7"/>
      <c r="B179" s="82"/>
      <c r="C179" s="82"/>
      <c r="D179" s="82"/>
      <c r="E179" s="82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</row>
    <row r="180" spans="1:19" s="61" customFormat="1">
      <c r="A180" s="7"/>
      <c r="B180" s="82"/>
      <c r="C180" s="82"/>
      <c r="D180" s="82"/>
      <c r="E180" s="82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</row>
    <row r="181" spans="1:19" s="61" customFormat="1">
      <c r="A181" s="7"/>
      <c r="B181" s="82"/>
      <c r="C181" s="82"/>
      <c r="D181" s="82"/>
      <c r="E181" s="82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</row>
    <row r="182" spans="1:19" s="61" customFormat="1">
      <c r="A182" s="7"/>
      <c r="B182" s="82"/>
      <c r="C182" s="82"/>
      <c r="D182" s="82"/>
      <c r="E182" s="82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</row>
    <row r="183" spans="1:19" s="61" customFormat="1">
      <c r="A183" s="7"/>
      <c r="B183" s="82"/>
      <c r="C183" s="82"/>
      <c r="D183" s="82"/>
      <c r="E183" s="82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</row>
    <row r="184" spans="1:19" s="61" customFormat="1">
      <c r="A184" s="7"/>
      <c r="B184" s="82"/>
      <c r="C184" s="82"/>
      <c r="D184" s="82"/>
      <c r="E184" s="82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</row>
    <row r="185" spans="1:19" s="61" customFormat="1">
      <c r="A185" s="7"/>
      <c r="B185" s="82"/>
      <c r="C185" s="82"/>
      <c r="D185" s="82"/>
      <c r="E185" s="82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</row>
    <row r="186" spans="1:19" s="61" customFormat="1">
      <c r="A186" s="7"/>
      <c r="B186" s="82"/>
      <c r="C186" s="82"/>
      <c r="D186" s="82"/>
      <c r="E186" s="82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</row>
    <row r="187" spans="1:19" s="61" customFormat="1">
      <c r="A187" s="7"/>
      <c r="B187" s="82"/>
      <c r="C187" s="82"/>
      <c r="D187" s="82"/>
      <c r="E187" s="82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</row>
    <row r="188" spans="1:19" s="61" customFormat="1">
      <c r="A188" s="7"/>
      <c r="B188" s="82"/>
      <c r="C188" s="82"/>
      <c r="D188" s="82"/>
      <c r="E188" s="82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</row>
    <row r="189" spans="1:19" s="61" customFormat="1">
      <c r="A189" s="7"/>
      <c r="B189" s="82"/>
      <c r="C189" s="82"/>
      <c r="D189" s="82"/>
      <c r="E189" s="82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</row>
    <row r="190" spans="1:19" s="61" customFormat="1">
      <c r="A190" s="7"/>
      <c r="B190" s="82"/>
      <c r="C190" s="82"/>
      <c r="D190" s="82"/>
      <c r="E190" s="82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</row>
    <row r="191" spans="1:19" s="61" customFormat="1">
      <c r="A191" s="7"/>
      <c r="B191" s="82"/>
      <c r="C191" s="82"/>
      <c r="D191" s="82"/>
      <c r="E191" s="82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</row>
    <row r="192" spans="1:19" s="61" customFormat="1">
      <c r="A192" s="7"/>
      <c r="B192" s="82"/>
      <c r="C192" s="82"/>
      <c r="D192" s="82"/>
      <c r="E192" s="82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</row>
    <row r="193" spans="1:23" s="61" customFormat="1">
      <c r="A193" s="7"/>
      <c r="B193" s="82"/>
      <c r="C193" s="82"/>
      <c r="D193" s="82"/>
      <c r="E193" s="82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</row>
    <row r="194" spans="1:23" s="61" customFormat="1">
      <c r="A194" s="7"/>
      <c r="B194" s="82"/>
      <c r="C194" s="82"/>
      <c r="D194" s="82"/>
      <c r="E194" s="82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</row>
    <row r="195" spans="1:23" s="61" customFormat="1">
      <c r="A195" s="7"/>
      <c r="B195" s="82"/>
      <c r="C195" s="82"/>
      <c r="D195" s="82"/>
      <c r="E195" s="82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</row>
    <row r="196" spans="1:23" s="61" customFormat="1">
      <c r="A196" s="7"/>
      <c r="B196" s="82"/>
      <c r="C196" s="82"/>
      <c r="D196" s="82"/>
      <c r="E196" s="82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V196" s="83"/>
      <c r="W196" s="84"/>
    </row>
    <row r="197" spans="1:23" s="61" customFormat="1">
      <c r="A197" s="7"/>
      <c r="B197" s="82"/>
      <c r="C197" s="82"/>
      <c r="D197" s="82"/>
      <c r="E197" s="82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V197" s="81"/>
      <c r="W197" s="51"/>
    </row>
    <row r="198" spans="1:23" s="61" customFormat="1">
      <c r="A198" s="7"/>
      <c r="B198" s="82"/>
      <c r="C198" s="82"/>
      <c r="D198" s="82"/>
      <c r="E198" s="82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V198" s="81"/>
      <c r="W198" s="51"/>
    </row>
    <row r="199" spans="1:23" s="61" customFormat="1">
      <c r="A199" s="6"/>
      <c r="B199" s="1"/>
      <c r="C199" s="1"/>
      <c r="D199" s="1"/>
      <c r="E199" s="1"/>
      <c r="F199" s="3"/>
      <c r="G199" s="3"/>
      <c r="H199" s="3"/>
      <c r="I199" s="3"/>
      <c r="J199" s="3"/>
      <c r="K199" s="52"/>
      <c r="L199" s="3"/>
      <c r="M199" s="52"/>
      <c r="N199" s="3"/>
      <c r="O199" s="3"/>
      <c r="P199" s="52"/>
      <c r="Q199" s="52"/>
      <c r="R199" s="52"/>
      <c r="S199" s="3"/>
      <c r="T199" s="53"/>
      <c r="U199" s="53"/>
      <c r="V199" s="81"/>
      <c r="W199" s="51"/>
    </row>
  </sheetData>
  <mergeCells count="118">
    <mergeCell ref="Q83:S83"/>
    <mergeCell ref="O83:P83"/>
    <mergeCell ref="O82:P82"/>
    <mergeCell ref="O81:P81"/>
    <mergeCell ref="O76:P76"/>
    <mergeCell ref="C4:C6"/>
    <mergeCell ref="Q5:S5"/>
    <mergeCell ref="Q76:S76"/>
    <mergeCell ref="Q73:S73"/>
    <mergeCell ref="Q81:S81"/>
    <mergeCell ref="Q82:S82"/>
    <mergeCell ref="C3:E3"/>
    <mergeCell ref="C17:C18"/>
    <mergeCell ref="A47:B47"/>
    <mergeCell ref="I5:I6"/>
    <mergeCell ref="A20:B20"/>
    <mergeCell ref="A66:B66"/>
    <mergeCell ref="A68:B68"/>
    <mergeCell ref="F3:J3"/>
    <mergeCell ref="A67:B67"/>
    <mergeCell ref="A2:U2"/>
    <mergeCell ref="G4:G6"/>
    <mergeCell ref="A3:A6"/>
    <mergeCell ref="J5:J6"/>
    <mergeCell ref="H4:J4"/>
    <mergeCell ref="F4:F6"/>
    <mergeCell ref="O5:P5"/>
    <mergeCell ref="K4:L4"/>
    <mergeCell ref="M4:N4"/>
    <mergeCell ref="D4:D6"/>
    <mergeCell ref="E4:E6"/>
    <mergeCell ref="I82:J82"/>
    <mergeCell ref="I83:J83"/>
    <mergeCell ref="V1:W1"/>
    <mergeCell ref="B3:B6"/>
    <mergeCell ref="F1:J1"/>
    <mergeCell ref="T4:U4"/>
    <mergeCell ref="K3:U3"/>
    <mergeCell ref="A72:B72"/>
    <mergeCell ref="C41:C42"/>
    <mergeCell ref="A57:B57"/>
    <mergeCell ref="A58:B58"/>
    <mergeCell ref="A59:B59"/>
    <mergeCell ref="O4:S4"/>
    <mergeCell ref="H5:H6"/>
    <mergeCell ref="A30:B30"/>
    <mergeCell ref="A56:B56"/>
    <mergeCell ref="A38:B38"/>
    <mergeCell ref="R6:S6"/>
    <mergeCell ref="R26:S26"/>
    <mergeCell ref="R7:S7"/>
    <mergeCell ref="R8:S8"/>
    <mergeCell ref="R9:S9"/>
    <mergeCell ref="R10:S10"/>
    <mergeCell ref="R11:S11"/>
    <mergeCell ref="R12:S12"/>
    <mergeCell ref="R13:S13"/>
    <mergeCell ref="R14:S14"/>
    <mergeCell ref="R15:S15"/>
    <mergeCell ref="R16:S16"/>
    <mergeCell ref="R17:S17"/>
    <mergeCell ref="R18:S18"/>
    <mergeCell ref="R19:S19"/>
    <mergeCell ref="R20:S20"/>
    <mergeCell ref="R22:S22"/>
    <mergeCell ref="R23:S23"/>
    <mergeCell ref="R24:S24"/>
    <mergeCell ref="R25:S25"/>
    <mergeCell ref="R27:S27"/>
    <mergeCell ref="R28:S28"/>
    <mergeCell ref="R29:S29"/>
    <mergeCell ref="R30:S30"/>
    <mergeCell ref="R33:S33"/>
    <mergeCell ref="R34:S34"/>
    <mergeCell ref="R31:S31"/>
    <mergeCell ref="R32:S32"/>
    <mergeCell ref="R35:S35"/>
    <mergeCell ref="R36:S36"/>
    <mergeCell ref="R37:S37"/>
    <mergeCell ref="R38:S38"/>
    <mergeCell ref="R41:S41"/>
    <mergeCell ref="R42:S42"/>
    <mergeCell ref="R39:S39"/>
    <mergeCell ref="R40:S40"/>
    <mergeCell ref="R43:S43"/>
    <mergeCell ref="R44:S44"/>
    <mergeCell ref="R45:S45"/>
    <mergeCell ref="R46:S46"/>
    <mergeCell ref="R47:S47"/>
    <mergeCell ref="R50:S50"/>
    <mergeCell ref="R52:S52"/>
    <mergeCell ref="R51:S51"/>
    <mergeCell ref="R48:S48"/>
    <mergeCell ref="R49:S49"/>
    <mergeCell ref="R53:S53"/>
    <mergeCell ref="R54:S54"/>
    <mergeCell ref="R55:S55"/>
    <mergeCell ref="R56:S56"/>
    <mergeCell ref="R57:S57"/>
    <mergeCell ref="R58:S58"/>
    <mergeCell ref="R59:S59"/>
    <mergeCell ref="R60:S60"/>
    <mergeCell ref="R61:S61"/>
    <mergeCell ref="R62:S62"/>
    <mergeCell ref="R64:S64"/>
    <mergeCell ref="R63:S63"/>
    <mergeCell ref="R65:S65"/>
    <mergeCell ref="R66:S66"/>
    <mergeCell ref="R77:S77"/>
    <mergeCell ref="R78:S78"/>
    <mergeCell ref="R79:S79"/>
    <mergeCell ref="R80:S80"/>
    <mergeCell ref="R67:S67"/>
    <mergeCell ref="R68:S68"/>
    <mergeCell ref="R69:S69"/>
    <mergeCell ref="R70:S70"/>
    <mergeCell ref="R71:S71"/>
    <mergeCell ref="R72:S72"/>
  </mergeCells>
  <phoneticPr fontId="2" type="noConversion"/>
  <pageMargins left="3.937007874015748E-2" right="3.937007874015748E-2" top="0.27559055118110237" bottom="0.27559055118110237" header="0.11811023622047245" footer="0.11811023622047245"/>
  <pageSetup paperSize="9" scale="10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График</vt:lpstr>
      <vt:lpstr>План</vt:lpstr>
      <vt:lpstr>План!Область_печати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Microsoft Office User</cp:lastModifiedBy>
  <cp:lastPrinted>2020-02-15T08:16:08Z</cp:lastPrinted>
  <dcterms:created xsi:type="dcterms:W3CDTF">2008-03-31T06:28:25Z</dcterms:created>
  <dcterms:modified xsi:type="dcterms:W3CDTF">2020-02-20T13:06:08Z</dcterms:modified>
  <cp:category/>
</cp:coreProperties>
</file>