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тудия\Desktop\Информация на сайт\Attachments_redkina@tmt72.ru_2022-09-20_14-51-37\"/>
    </mc:Choice>
  </mc:AlternateContent>
  <xr:revisionPtr revIDLastSave="0" documentId="8_{9629AC73-B71A-470F-B8C3-5C48DFA8FC67}" xr6:coauthVersionLast="45" xr6:coauthVersionMax="45" xr10:uidLastSave="{00000000-0000-0000-0000-000000000000}"/>
  <bookViews>
    <workbookView xWindow="-120" yWindow="-120" windowWidth="24240" windowHeight="13140" tabRatio="602"/>
  </bookViews>
  <sheets>
    <sheet name="План" sheetId="1" r:id="rId1"/>
    <sheet name="Лист1" sheetId="2" r:id="rId2"/>
  </sheets>
  <definedNames>
    <definedName name="_xlnm.Print_Area" localSheetId="0">План!$A$1:$W$181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45" i="1"/>
  <c r="O24" i="1"/>
  <c r="O32" i="1"/>
  <c r="N32" i="1"/>
  <c r="N68" i="1"/>
  <c r="N24" i="1"/>
  <c r="O62" i="1"/>
  <c r="O58" i="1"/>
  <c r="O54" i="1"/>
  <c r="O43" i="1"/>
  <c r="F8" i="1"/>
  <c r="F7" i="1"/>
  <c r="F19" i="1"/>
  <c r="G8" i="1"/>
  <c r="G7" i="1"/>
  <c r="H8" i="1"/>
  <c r="Q62" i="1"/>
  <c r="S62" i="1"/>
  <c r="Q58" i="1"/>
  <c r="S58" i="1"/>
  <c r="R58" i="1"/>
  <c r="S54" i="1"/>
  <c r="Q54" i="1"/>
  <c r="Q43" i="1"/>
  <c r="S43" i="1"/>
  <c r="Q24" i="1"/>
  <c r="Q68" i="1"/>
  <c r="S24" i="1"/>
  <c r="S68" i="1"/>
  <c r="R24" i="1"/>
  <c r="Q32" i="1"/>
  <c r="S32" i="1"/>
  <c r="R32" i="1"/>
  <c r="W32" i="1"/>
  <c r="V32" i="1"/>
  <c r="U32" i="1"/>
  <c r="P32" i="1"/>
  <c r="M32" i="1"/>
  <c r="L32" i="1"/>
  <c r="W24" i="1"/>
  <c r="V24" i="1"/>
  <c r="U24" i="1"/>
  <c r="U68" i="1"/>
  <c r="P24" i="1"/>
  <c r="M24" i="1"/>
  <c r="L24" i="1"/>
  <c r="I8" i="1"/>
  <c r="J8" i="1"/>
  <c r="K8" i="1"/>
  <c r="H19" i="1"/>
  <c r="H7" i="1"/>
  <c r="I19" i="1"/>
  <c r="I7" i="1"/>
  <c r="J19" i="1"/>
  <c r="J7" i="1"/>
  <c r="K19" i="1"/>
  <c r="K7" i="1"/>
  <c r="K45" i="1"/>
  <c r="K55" i="1"/>
  <c r="R54" i="1"/>
  <c r="R43" i="1"/>
  <c r="R62" i="1"/>
  <c r="N62" i="1"/>
  <c r="N58" i="1"/>
  <c r="N54" i="1"/>
  <c r="N43" i="1"/>
  <c r="P62" i="1"/>
  <c r="P58" i="1"/>
  <c r="P54" i="1"/>
  <c r="P68" i="1"/>
  <c r="P43" i="1"/>
  <c r="M62" i="1"/>
  <c r="U62" i="1"/>
  <c r="V62" i="1"/>
  <c r="W62" i="1"/>
  <c r="L62" i="1"/>
  <c r="L68" i="1"/>
  <c r="G59" i="1"/>
  <c r="H59" i="1"/>
  <c r="I59" i="1"/>
  <c r="J59" i="1"/>
  <c r="K59" i="1"/>
  <c r="F59" i="1"/>
  <c r="M58" i="1"/>
  <c r="U58" i="1"/>
  <c r="V58" i="1"/>
  <c r="W58" i="1"/>
  <c r="W68" i="1"/>
  <c r="L58" i="1"/>
  <c r="G55" i="1"/>
  <c r="G44" i="1"/>
  <c r="H55" i="1"/>
  <c r="H44" i="1"/>
  <c r="H33" i="1"/>
  <c r="H25" i="1"/>
  <c r="H63" i="1"/>
  <c r="I55" i="1"/>
  <c r="J55" i="1"/>
  <c r="F55" i="1"/>
  <c r="F44" i="1"/>
  <c r="F33" i="1"/>
  <c r="F25" i="1"/>
  <c r="F63" i="1"/>
  <c r="M54" i="1"/>
  <c r="M68" i="1"/>
  <c r="U54" i="1"/>
  <c r="V54" i="1"/>
  <c r="W54" i="1"/>
  <c r="L54" i="1"/>
  <c r="H45" i="1"/>
  <c r="I45" i="1"/>
  <c r="J45" i="1"/>
  <c r="J44" i="1"/>
  <c r="F45" i="1"/>
  <c r="M43" i="1"/>
  <c r="U43" i="1"/>
  <c r="V43" i="1"/>
  <c r="W43" i="1"/>
  <c r="L43" i="1"/>
  <c r="G34" i="1"/>
  <c r="G33" i="1"/>
  <c r="H34" i="1"/>
  <c r="I34" i="1"/>
  <c r="J34" i="1"/>
  <c r="K34" i="1"/>
  <c r="K33" i="1"/>
  <c r="G26" i="1"/>
  <c r="G25" i="1"/>
  <c r="H26" i="1"/>
  <c r="I26" i="1"/>
  <c r="I25" i="1"/>
  <c r="I63" i="1"/>
  <c r="J26" i="1"/>
  <c r="K26" i="1"/>
  <c r="K25" i="1"/>
  <c r="F26" i="1"/>
  <c r="J33" i="1"/>
  <c r="I44" i="1"/>
  <c r="I33" i="1"/>
  <c r="J25" i="1"/>
  <c r="J63" i="1"/>
  <c r="J64" i="1"/>
  <c r="H64" i="1"/>
  <c r="R68" i="1"/>
  <c r="O68" i="1"/>
  <c r="V68" i="1"/>
  <c r="G63" i="1"/>
  <c r="G64" i="1"/>
  <c r="I64" i="1"/>
  <c r="K63" i="1"/>
  <c r="K64" i="1"/>
  <c r="F64" i="1"/>
</calcChain>
</file>

<file path=xl/sharedStrings.xml><?xml version="1.0" encoding="utf-8"?>
<sst xmlns="http://schemas.openxmlformats.org/spreadsheetml/2006/main" count="184" uniqueCount="172">
  <si>
    <t>Индекс</t>
  </si>
  <si>
    <t>Всего</t>
  </si>
  <si>
    <t>1 курс</t>
  </si>
  <si>
    <t>2 курс</t>
  </si>
  <si>
    <t>3 курс</t>
  </si>
  <si>
    <t>4 курс</t>
  </si>
  <si>
    <t>Русский язык</t>
  </si>
  <si>
    <t>Литература</t>
  </si>
  <si>
    <t>История</t>
  </si>
  <si>
    <t>История мировой культуры</t>
  </si>
  <si>
    <t>Иностранный язык</t>
  </si>
  <si>
    <t>Физическая культура</t>
  </si>
  <si>
    <t>Основы безопасности жизнедеятельности</t>
  </si>
  <si>
    <t>ОГСЭ.01</t>
  </si>
  <si>
    <t>Основы философии</t>
  </si>
  <si>
    <t>ОГСЭ.02</t>
  </si>
  <si>
    <t>ОГСЭ.04</t>
  </si>
  <si>
    <t>ОГСЭ.05</t>
  </si>
  <si>
    <t>Сольфеджио</t>
  </si>
  <si>
    <t>Элементарная теория музыки</t>
  </si>
  <si>
    <t>Гармония</t>
  </si>
  <si>
    <t>Анализ музыкальных произведений</t>
  </si>
  <si>
    <t>Музыкальная информатика</t>
  </si>
  <si>
    <t>Безопасность жизнедеятельности</t>
  </si>
  <si>
    <t>ОГСЭ.00</t>
  </si>
  <si>
    <t>ОГСЭ.03</t>
  </si>
  <si>
    <t>Преддипломная практика</t>
  </si>
  <si>
    <t>Итого:</t>
  </si>
  <si>
    <t>Естествознание</t>
  </si>
  <si>
    <t>Максимальная учебная нагрузка студента в часах</t>
  </si>
  <si>
    <t>Самостоятельная учебная нагрузка студента в часах</t>
  </si>
  <si>
    <t xml:space="preserve">1 семестр                         </t>
  </si>
  <si>
    <t xml:space="preserve">2семестр                         </t>
  </si>
  <si>
    <t xml:space="preserve">3 семестр                         </t>
  </si>
  <si>
    <t xml:space="preserve">4 семестр                         </t>
  </si>
  <si>
    <t xml:space="preserve">6 семестр                         </t>
  </si>
  <si>
    <t xml:space="preserve">7 семестр                         </t>
  </si>
  <si>
    <t xml:space="preserve">8 семестр                         </t>
  </si>
  <si>
    <t>Народная музыкальная культура</t>
  </si>
  <si>
    <t>Музыкальная литература (зарубежная и отечественная)</t>
  </si>
  <si>
    <t>Общий гуманитарный и социально-экономический цикл</t>
  </si>
  <si>
    <t>Психология общения</t>
  </si>
  <si>
    <t xml:space="preserve">Общепрофессиональные дисциплины                                </t>
  </si>
  <si>
    <t>ОП.00</t>
  </si>
  <si>
    <t>П.00</t>
  </si>
  <si>
    <t xml:space="preserve">Профессиональный цикл                               </t>
  </si>
  <si>
    <t>ОП.01</t>
  </si>
  <si>
    <t>Обязательная часть циклов ОПОП</t>
  </si>
  <si>
    <t>ОП.02</t>
  </si>
  <si>
    <t>ОП.03</t>
  </si>
  <si>
    <t>ОП.04</t>
  </si>
  <si>
    <t>ОП.05</t>
  </si>
  <si>
    <t>ОП.06</t>
  </si>
  <si>
    <t>ОП.07</t>
  </si>
  <si>
    <t xml:space="preserve">Профессиональные модули                 </t>
  </si>
  <si>
    <t>ПМ.01</t>
  </si>
  <si>
    <t>МДК.01.01</t>
  </si>
  <si>
    <t>МДК.01.02</t>
  </si>
  <si>
    <t>МДК.01.03</t>
  </si>
  <si>
    <t>МДК.01.04</t>
  </si>
  <si>
    <t>Педагогическая деятельность</t>
  </si>
  <si>
    <t>ПМ.02</t>
  </si>
  <si>
    <t>МДК.02.01</t>
  </si>
  <si>
    <t>Педагогические основы преподавания творческих дисциплин</t>
  </si>
  <si>
    <t>УП.00</t>
  </si>
  <si>
    <t>УП.01</t>
  </si>
  <si>
    <t>УП.02</t>
  </si>
  <si>
    <t>групповые</t>
  </si>
  <si>
    <t>мелкогрупповые</t>
  </si>
  <si>
    <t>индивидупльные</t>
  </si>
  <si>
    <t xml:space="preserve">    </t>
  </si>
  <si>
    <t>Обязательная аудиторная</t>
  </si>
  <si>
    <t>Распределение обязательной нагрузки по курсам и семестрам</t>
  </si>
  <si>
    <t>Наименование циклов, разделов,дисциплин, профессиональных  модулей, междисциплинарных курсов, практик</t>
  </si>
  <si>
    <t>Федеральный компонент среднего  общего образования</t>
  </si>
  <si>
    <t>Недельная нагрузка студента по модулю</t>
  </si>
  <si>
    <t>Учебно-методическое обеспчение учебного процесса</t>
  </si>
  <si>
    <t>Учебная практика</t>
  </si>
  <si>
    <t>Учебная нагрузка обучающихся (час.)</t>
  </si>
  <si>
    <t>МДК.02.02</t>
  </si>
  <si>
    <t>ПМ.00</t>
  </si>
  <si>
    <t xml:space="preserve">Недельная нагрузка студента по циклу </t>
  </si>
  <si>
    <t>ПДП.00</t>
  </si>
  <si>
    <t>ПП.00</t>
  </si>
  <si>
    <t>Производственная практика</t>
  </si>
  <si>
    <t>ПП.01</t>
  </si>
  <si>
    <t>ПП.02</t>
  </si>
  <si>
    <t>Исполнительская практика</t>
  </si>
  <si>
    <t>Экзамены</t>
  </si>
  <si>
    <t>Зачеты</t>
  </si>
  <si>
    <t>Контр.работы</t>
  </si>
  <si>
    <t>1, 2</t>
  </si>
  <si>
    <t>2*</t>
  </si>
  <si>
    <t>Всего часов обучения по циклам ОПОП, включая федеральный компонент среднего (полного) общего образования</t>
  </si>
  <si>
    <t>Максимальный объем учебной нагрузки</t>
  </si>
  <si>
    <t>ПА.00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</si>
  <si>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</si>
  <si>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</si>
  <si>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</si>
  <si>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</si>
  <si>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1 нед.</t>
  </si>
  <si>
    <t>ГИА.02</t>
  </si>
  <si>
    <t>ВК</t>
  </si>
  <si>
    <t>Время каникулярное</t>
  </si>
  <si>
    <t>Экзаменов</t>
  </si>
  <si>
    <t>13 нед.</t>
  </si>
  <si>
    <t>ГИА.04</t>
  </si>
  <si>
    <t>33 нед.</t>
  </si>
  <si>
    <t>3,5,7</t>
  </si>
  <si>
    <t>1. Русский язык, литература - 2 сем.</t>
  </si>
  <si>
    <t>Хоровой класс</t>
  </si>
  <si>
    <t>Всего часов обучения по циклам ОПОП</t>
  </si>
  <si>
    <t>1,3,5</t>
  </si>
  <si>
    <t>План учебного процесса</t>
  </si>
  <si>
    <t>3,4,5</t>
  </si>
  <si>
    <t>Зачетов**</t>
  </si>
  <si>
    <t>5</t>
  </si>
  <si>
    <t>6</t>
  </si>
  <si>
    <t>4 нед.</t>
  </si>
  <si>
    <t>8*</t>
  </si>
  <si>
    <t xml:space="preserve">*Комплексные экзамены: </t>
  </si>
  <si>
    <t>** В количество зачетов входят зачеты по дисциплине Физическая культура</t>
  </si>
  <si>
    <t>3. Квалификационные экзамены по ПМ 01, ПМ 02</t>
  </si>
  <si>
    <t>Дирижерско-хоровя деятельность</t>
  </si>
  <si>
    <t>Чтение хоровых партитур</t>
  </si>
  <si>
    <t>Хороведение</t>
  </si>
  <si>
    <t>Дирижирование</t>
  </si>
  <si>
    <t>Фортепиано, аккомпанемент, чтение с листа</t>
  </si>
  <si>
    <t>Постановка голоса</t>
  </si>
  <si>
    <t>Вокальный ансамбль</t>
  </si>
  <si>
    <t>Хоровая литература</t>
  </si>
  <si>
    <t>Хоровое сольфеджио</t>
  </si>
  <si>
    <t>1,2,3,5,7</t>
  </si>
  <si>
    <t>4,6,8</t>
  </si>
  <si>
    <t>6,7,</t>
  </si>
  <si>
    <t>Обществознание</t>
  </si>
  <si>
    <t>Учебная практика по педагогической работе</t>
  </si>
  <si>
    <t>Педагогическая практика</t>
  </si>
  <si>
    <t>Государственная итоговая аттестация</t>
  </si>
  <si>
    <t>2 нед.</t>
  </si>
  <si>
    <t>Защита выпускной квалификационной работы (дипломная работа) - "Дирижирование и работа с хором"</t>
  </si>
  <si>
    <t>Государственный экзамен по ПМ "Педагогическая деятельность"</t>
  </si>
  <si>
    <t>ОП.08</t>
  </si>
  <si>
    <t>3,5,7,8</t>
  </si>
  <si>
    <t>Астрономия</t>
  </si>
  <si>
    <t>Основы предпринимательской деятельности (Расширяем горизонты. ProfillUM)</t>
  </si>
  <si>
    <t>53.02.06 Хоровое дирижирование</t>
  </si>
  <si>
    <t>Родная литература</t>
  </si>
  <si>
    <t>2,4,6</t>
  </si>
  <si>
    <t>1,3,5,7</t>
  </si>
  <si>
    <t>3,4,6,7</t>
  </si>
  <si>
    <t>6,7,8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</si>
  <si>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</si>
  <si>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</si>
  <si>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</si>
  <si>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</si>
  <si>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</si>
  <si>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</si>
  <si>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</si>
  <si>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</si>
  <si>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</si>
  <si>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Математика</t>
  </si>
  <si>
    <t>Обязательные предметные области</t>
  </si>
  <si>
    <t>Профильные учебные дисциплины</t>
  </si>
  <si>
    <t>ПУП.01</t>
  </si>
  <si>
    <t>ПУП.02</t>
  </si>
  <si>
    <t xml:space="preserve">ПУП.03 </t>
  </si>
  <si>
    <t>ПУП.04</t>
  </si>
  <si>
    <t>5 семестр</t>
  </si>
  <si>
    <t>Формы промежуточной аттестации (распределение по семестрам)</t>
  </si>
  <si>
    <t>ОУП.10</t>
  </si>
  <si>
    <t>История: раздел 1. История мировой цивилизации раздел 2. Россия-Моя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</si>
</sst>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0"/>
      <color indexed="30"/>
      <name val="Times New Roman"/>
      <family val="1"/>
      <charset val="204"/>
    </font>
    <font>
      <sz val="9"/>
      <color indexed="30"/>
      <name val="Times New Roman"/>
      <family val="1"/>
      <charset val="204"/>
    </font>
    <font>
      <b/>
      <sz val="10"/>
      <color indexed="36"/>
      <name val="Times New Roman"/>
      <family val="1"/>
      <charset val="204"/>
    </font>
    <font>
      <sz val="10"/>
      <name val="Arial Cyr"/>
      <charset val="204"/>
    </font>
    <font>
      <b/>
      <i/>
      <sz val="8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6" fillId="0" borderId="0"/>
  </cellStyleXfs>
  <cellXfs count="206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3" borderId="0" xfId="0" applyNumberFormat="1" applyFont="1" applyFill="1" applyBorder="1" applyAlignment="1" applyProtection="1">
      <alignment horizontal="center" vertical="top"/>
    </xf>
    <xf numFmtId="0" fontId="2" fillId="3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0" fontId="8" fillId="2" borderId="0" xfId="0" applyNumberFormat="1" applyFont="1" applyFill="1" applyBorder="1" applyAlignment="1" applyProtection="1">
      <alignment vertical="top"/>
    </xf>
    <xf numFmtId="0" fontId="7" fillId="2" borderId="0" xfId="0" applyNumberFormat="1" applyFont="1" applyFill="1" applyBorder="1" applyAlignment="1" applyProtection="1">
      <alignment vertical="top"/>
    </xf>
    <xf numFmtId="0" fontId="12" fillId="2" borderId="0" xfId="0" applyNumberFormat="1" applyFont="1" applyFill="1" applyBorder="1" applyAlignment="1" applyProtection="1">
      <alignment vertical="top"/>
    </xf>
    <xf numFmtId="0" fontId="9" fillId="2" borderId="0" xfId="0" applyNumberFormat="1" applyFont="1" applyFill="1" applyBorder="1" applyAlignment="1" applyProtection="1">
      <alignment vertical="top"/>
    </xf>
    <xf numFmtId="0" fontId="14" fillId="2" borderId="0" xfId="0" applyNumberFormat="1" applyFont="1" applyFill="1" applyBorder="1" applyAlignment="1" applyProtection="1">
      <alignment vertical="top"/>
    </xf>
    <xf numFmtId="0" fontId="10" fillId="2" borderId="0" xfId="0" applyNumberFormat="1" applyFont="1" applyFill="1" applyBorder="1" applyAlignment="1" applyProtection="1">
      <alignment vertical="top"/>
    </xf>
    <xf numFmtId="0" fontId="15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1" fontId="3" fillId="2" borderId="0" xfId="0" applyNumberFormat="1" applyFont="1" applyFill="1" applyBorder="1" applyAlignment="1" applyProtection="1">
      <alignment vertical="top"/>
    </xf>
    <xf numFmtId="0" fontId="4" fillId="4" borderId="1" xfId="0" applyNumberFormat="1" applyFont="1" applyFill="1" applyBorder="1" applyAlignment="1" applyProtection="1">
      <alignment horizontal="center" vertical="center" textRotation="90" wrapText="1"/>
    </xf>
    <xf numFmtId="0" fontId="4" fillId="4" borderId="1" xfId="0" applyNumberFormat="1" applyFont="1" applyFill="1" applyBorder="1" applyAlignment="1" applyProtection="1">
      <alignment vertical="center" textRotation="90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1" xfId="0" applyNumberFormat="1" applyFont="1" applyFill="1" applyBorder="1" applyAlignment="1" applyProtection="1">
      <alignment vertical="top" wrapText="1"/>
    </xf>
    <xf numFmtId="0" fontId="3" fillId="4" borderId="5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left" vertical="top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left" vertical="top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6" xfId="0" applyNumberFormat="1" applyFont="1" applyFill="1" applyBorder="1" applyAlignment="1" applyProtection="1">
      <alignment horizontal="left" vertical="top" wrapText="1"/>
    </xf>
    <xf numFmtId="0" fontId="4" fillId="4" borderId="6" xfId="0" applyNumberFormat="1" applyFont="1" applyFill="1" applyBorder="1" applyAlignment="1" applyProtection="1">
      <alignment vertical="top" wrapText="1"/>
    </xf>
    <xf numFmtId="0" fontId="3" fillId="4" borderId="1" xfId="0" applyNumberFormat="1" applyFont="1" applyFill="1" applyBorder="1" applyAlignment="1" applyProtection="1">
      <alignment horizontal="left" vertical="top"/>
    </xf>
    <xf numFmtId="0" fontId="4" fillId="4" borderId="7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left" vertical="top"/>
    </xf>
    <xf numFmtId="0" fontId="4" fillId="4" borderId="8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7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vertical="top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top" wrapText="1"/>
    </xf>
    <xf numFmtId="0" fontId="4" fillId="4" borderId="1" xfId="0" applyNumberFormat="1" applyFont="1" applyFill="1" applyBorder="1" applyAlignment="1" applyProtection="1">
      <alignment horizontal="center" vertical="top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left" vertical="center"/>
    </xf>
    <xf numFmtId="0" fontId="17" fillId="4" borderId="1" xfId="0" applyNumberFormat="1" applyFont="1" applyFill="1" applyBorder="1" applyAlignment="1" applyProtection="1">
      <alignment horizontal="center" vertical="center"/>
    </xf>
    <xf numFmtId="0" fontId="17" fillId="4" borderId="5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vertical="top"/>
    </xf>
    <xf numFmtId="0" fontId="18" fillId="4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7" fillId="4" borderId="6" xfId="0" applyNumberFormat="1" applyFont="1" applyFill="1" applyBorder="1" applyAlignment="1" applyProtection="1">
      <alignment horizontal="center" vertical="center" wrapText="1"/>
    </xf>
    <xf numFmtId="0" fontId="4" fillId="4" borderId="6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6" fillId="4" borderId="2" xfId="0" applyNumberFormat="1" applyFont="1" applyFill="1" applyBorder="1" applyAlignment="1" applyProtection="1">
      <alignment horizontal="left" vertical="top"/>
    </xf>
    <xf numFmtId="0" fontId="6" fillId="4" borderId="1" xfId="0" applyNumberFormat="1" applyFont="1" applyFill="1" applyBorder="1" applyAlignment="1" applyProtection="1">
      <alignment vertical="top" wrapText="1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3" fillId="4" borderId="6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vertical="top"/>
    </xf>
    <xf numFmtId="0" fontId="4" fillId="4" borderId="1" xfId="0" applyNumberFormat="1" applyFont="1" applyFill="1" applyBorder="1" applyAlignment="1" applyProtection="1">
      <alignment horizontal="center" vertical="top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3" fillId="4" borderId="7" xfId="0" applyNumberFormat="1" applyFont="1" applyFill="1" applyBorder="1" applyAlignment="1" applyProtection="1">
      <alignment vertical="top"/>
    </xf>
    <xf numFmtId="0" fontId="3" fillId="4" borderId="4" xfId="0" applyNumberFormat="1" applyFont="1" applyFill="1" applyBorder="1" applyAlignment="1" applyProtection="1">
      <alignment vertical="top"/>
    </xf>
    <xf numFmtId="0" fontId="4" fillId="4" borderId="10" xfId="0" applyNumberFormat="1" applyFont="1" applyFill="1" applyBorder="1" applyAlignment="1" applyProtection="1">
      <alignment horizontal="center" vertical="center" wrapText="1"/>
    </xf>
    <xf numFmtId="0" fontId="3" fillId="4" borderId="6" xfId="0" applyNumberFormat="1" applyFont="1" applyFill="1" applyBorder="1" applyAlignment="1" applyProtection="1">
      <alignment horizontal="left" vertical="top" wrapText="1"/>
    </xf>
    <xf numFmtId="0" fontId="3" fillId="4" borderId="11" xfId="0" applyNumberFormat="1" applyFont="1" applyFill="1" applyBorder="1" applyAlignment="1" applyProtection="1">
      <alignment horizontal="left" vertical="top" wrapText="1"/>
    </xf>
    <xf numFmtId="0" fontId="3" fillId="4" borderId="12" xfId="0" applyNumberFormat="1" applyFont="1" applyFill="1" applyBorder="1" applyAlignment="1" applyProtection="1">
      <alignment horizontal="left" vertical="top" wrapText="1"/>
    </xf>
    <xf numFmtId="0" fontId="4" fillId="4" borderId="1" xfId="0" applyNumberFormat="1" applyFont="1" applyFill="1" applyBorder="1" applyAlignment="1" applyProtection="1">
      <alignment horizontal="left" vertical="top" wrapText="1"/>
    </xf>
    <xf numFmtId="0" fontId="4" fillId="4" borderId="6" xfId="0" applyNumberFormat="1" applyFont="1" applyFill="1" applyBorder="1" applyAlignment="1" applyProtection="1">
      <alignment horizontal="center" vertical="top" wrapText="1"/>
    </xf>
    <xf numFmtId="0" fontId="4" fillId="4" borderId="12" xfId="0" applyNumberFormat="1" applyFont="1" applyFill="1" applyBorder="1" applyAlignment="1" applyProtection="1">
      <alignment horizontal="center" vertical="top" wrapText="1"/>
    </xf>
    <xf numFmtId="0" fontId="4" fillId="4" borderId="13" xfId="0" applyNumberFormat="1" applyFont="1" applyFill="1" applyBorder="1" applyAlignment="1" applyProtection="1">
      <alignment horizontal="left" vertical="top" wrapText="1"/>
    </xf>
    <xf numFmtId="0" fontId="4" fillId="4" borderId="12" xfId="0" applyNumberFormat="1" applyFont="1" applyFill="1" applyBorder="1" applyAlignment="1" applyProtection="1">
      <alignment horizontal="left" vertical="top" wrapText="1"/>
    </xf>
    <xf numFmtId="0" fontId="3" fillId="4" borderId="10" xfId="0" applyNumberFormat="1" applyFont="1" applyFill="1" applyBorder="1" applyAlignment="1" applyProtection="1">
      <alignment vertical="top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4" fillId="4" borderId="14" xfId="0" applyNumberFormat="1" applyFont="1" applyFill="1" applyBorder="1" applyAlignment="1" applyProtection="1">
      <alignment horizontal="left" vertical="top" wrapText="1"/>
    </xf>
    <xf numFmtId="0" fontId="4" fillId="4" borderId="8" xfId="0" applyNumberFormat="1" applyFont="1" applyFill="1" applyBorder="1" applyAlignment="1" applyProtection="1">
      <alignment horizontal="left" vertical="top" wrapText="1"/>
    </xf>
    <xf numFmtId="0" fontId="20" fillId="4" borderId="1" xfId="0" applyNumberFormat="1" applyFont="1" applyFill="1" applyBorder="1" applyAlignment="1" applyProtection="1">
      <alignment horizontal="center" vertical="center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4" fillId="4" borderId="5" xfId="0" applyNumberFormat="1" applyFont="1" applyFill="1" applyBorder="1" applyAlignment="1" applyProtection="1">
      <alignment horizontal="center" vertical="center" textRotation="90" wrapText="1"/>
    </xf>
    <xf numFmtId="0" fontId="2" fillId="5" borderId="0" xfId="0" applyNumberFormat="1" applyFont="1" applyFill="1" applyBorder="1" applyAlignment="1" applyProtection="1">
      <alignment horizontal="center" vertical="top"/>
    </xf>
    <xf numFmtId="0" fontId="4" fillId="6" borderId="6" xfId="0" applyNumberFormat="1" applyFont="1" applyFill="1" applyBorder="1" applyAlignment="1" applyProtection="1">
      <alignment horizontal="center" vertical="center" textRotation="90" wrapText="1"/>
    </xf>
    <xf numFmtId="0" fontId="4" fillId="6" borderId="1" xfId="0" applyNumberFormat="1" applyFont="1" applyFill="1" applyBorder="1" applyAlignment="1" applyProtection="1">
      <alignment horizontal="center" vertical="center"/>
    </xf>
    <xf numFmtId="0" fontId="3" fillId="6" borderId="1" xfId="0" applyNumberFormat="1" applyFont="1" applyFill="1" applyBorder="1" applyAlignment="1" applyProtection="1">
      <alignment horizontal="center" vertical="center"/>
    </xf>
    <xf numFmtId="0" fontId="17" fillId="6" borderId="1" xfId="0" applyNumberFormat="1" applyFont="1" applyFill="1" applyBorder="1" applyAlignment="1" applyProtection="1">
      <alignment horizontal="center" vertical="center"/>
    </xf>
    <xf numFmtId="0" fontId="4" fillId="6" borderId="7" xfId="0" applyNumberFormat="1" applyFont="1" applyFill="1" applyBorder="1" applyAlignment="1" applyProtection="1">
      <alignment horizontal="center" vertical="center"/>
    </xf>
    <xf numFmtId="0" fontId="3" fillId="6" borderId="0" xfId="0" applyNumberFormat="1" applyFont="1" applyFill="1" applyBorder="1" applyAlignment="1" applyProtection="1">
      <alignment horizontal="center" vertical="top"/>
    </xf>
    <xf numFmtId="0" fontId="2" fillId="6" borderId="0" xfId="0" applyNumberFormat="1" applyFont="1" applyFill="1" applyBorder="1" applyAlignment="1" applyProtection="1">
      <alignment horizontal="center"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/>
    </xf>
    <xf numFmtId="0" fontId="17" fillId="0" borderId="6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textRotation="90" wrapText="1"/>
    </xf>
    <xf numFmtId="0" fontId="4" fillId="0" borderId="7" xfId="0" applyNumberFormat="1" applyFont="1" applyFill="1" applyBorder="1" applyAlignment="1" applyProtection="1">
      <alignment horizontal="center" vertical="center" textRotation="90"/>
    </xf>
    <xf numFmtId="3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1" fontId="4" fillId="0" borderId="7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3" fillId="7" borderId="1" xfId="0" applyNumberFormat="1" applyFont="1" applyFill="1" applyBorder="1" applyAlignment="1" applyProtection="1">
      <alignment horizontal="center" vertical="center"/>
    </xf>
    <xf numFmtId="0" fontId="6" fillId="6" borderId="1" xfId="0" applyNumberFormat="1" applyFont="1" applyFill="1" applyBorder="1" applyAlignment="1" applyProtection="1">
      <alignment horizontal="left" vertical="top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3" fontId="3" fillId="6" borderId="1" xfId="0" applyNumberFormat="1" applyFont="1" applyFill="1" applyBorder="1" applyAlignment="1" applyProtection="1">
      <alignment horizontal="center" vertical="center"/>
    </xf>
    <xf numFmtId="0" fontId="3" fillId="6" borderId="6" xfId="0" applyNumberFormat="1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 applyProtection="1">
      <alignment horizontal="center" vertical="center"/>
    </xf>
    <xf numFmtId="0" fontId="3" fillId="6" borderId="1" xfId="0" applyNumberFormat="1" applyFont="1" applyFill="1" applyBorder="1" applyAlignment="1" applyProtection="1">
      <alignment vertical="top"/>
    </xf>
    <xf numFmtId="0" fontId="4" fillId="0" borderId="10" xfId="0" applyNumberFormat="1" applyFont="1" applyFill="1" applyBorder="1" applyAlignment="1" applyProtection="1">
      <alignment horizontal="center" vertical="center" textRotation="90" wrapText="1"/>
    </xf>
    <xf numFmtId="0" fontId="4" fillId="0" borderId="6" xfId="0" applyNumberFormat="1" applyFont="1" applyFill="1" applyBorder="1" applyAlignment="1" applyProtection="1">
      <alignment horizontal="center" vertical="center" textRotation="90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4" borderId="7" xfId="0" applyNumberFormat="1" applyFont="1" applyFill="1" applyBorder="1" applyAlignment="1" applyProtection="1">
      <alignment vertical="center"/>
    </xf>
    <xf numFmtId="0" fontId="4" fillId="4" borderId="17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0" fontId="4" fillId="6" borderId="4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textRotation="90"/>
    </xf>
    <xf numFmtId="0" fontId="4" fillId="4" borderId="4" xfId="0" applyNumberFormat="1" applyFont="1" applyFill="1" applyBorder="1" applyAlignment="1" applyProtection="1">
      <alignment horizontal="left" vertical="top"/>
    </xf>
    <xf numFmtId="0" fontId="4" fillId="4" borderId="4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center" textRotation="90" wrapText="1"/>
    </xf>
    <xf numFmtId="0" fontId="3" fillId="4" borderId="6" xfId="0" applyNumberFormat="1" applyFont="1" applyFill="1" applyBorder="1" applyAlignment="1" applyProtection="1">
      <alignment horizontal="left" vertical="top" wrapText="1"/>
    </xf>
    <xf numFmtId="0" fontId="3" fillId="4" borderId="11" xfId="0" applyNumberFormat="1" applyFont="1" applyFill="1" applyBorder="1" applyAlignment="1" applyProtection="1">
      <alignment horizontal="left" vertical="top" wrapText="1"/>
    </xf>
    <xf numFmtId="0" fontId="3" fillId="4" borderId="12" xfId="0" applyNumberFormat="1" applyFont="1" applyFill="1" applyBorder="1" applyAlignment="1" applyProtection="1">
      <alignment horizontal="left" vertical="top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top"/>
    </xf>
    <xf numFmtId="0" fontId="4" fillId="0" borderId="22" xfId="0" applyNumberFormat="1" applyFont="1" applyFill="1" applyBorder="1" applyAlignment="1" applyProtection="1">
      <alignment horizontal="center" vertical="top"/>
    </xf>
    <xf numFmtId="0" fontId="4" fillId="0" borderId="21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4" borderId="10" xfId="0" applyNumberFormat="1" applyFont="1" applyFill="1" applyBorder="1" applyAlignment="1" applyProtection="1">
      <alignment horizontal="center" vertical="center" textRotation="90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3" xfId="0" applyNumberFormat="1" applyFont="1" applyFill="1" applyBorder="1" applyAlignment="1" applyProtection="1">
      <alignment horizontal="left" vertical="top"/>
    </xf>
    <xf numFmtId="0" fontId="4" fillId="4" borderId="12" xfId="0" applyNumberFormat="1" applyFont="1" applyFill="1" applyBorder="1" applyAlignment="1" applyProtection="1">
      <alignment horizontal="left" vertical="top"/>
    </xf>
    <xf numFmtId="0" fontId="4" fillId="6" borderId="6" xfId="0" applyNumberFormat="1" applyFont="1" applyFill="1" applyBorder="1" applyAlignment="1" applyProtection="1">
      <alignment horizontal="center" vertical="center" textRotation="90" wrapText="1"/>
    </xf>
    <xf numFmtId="0" fontId="4" fillId="6" borderId="11" xfId="0" applyNumberFormat="1" applyFont="1" applyFill="1" applyBorder="1" applyAlignment="1" applyProtection="1">
      <alignment horizontal="center" vertical="center" textRotation="90" wrapText="1"/>
    </xf>
    <xf numFmtId="0" fontId="4" fillId="6" borderId="12" xfId="0" applyNumberFormat="1" applyFont="1" applyFill="1" applyBorder="1" applyAlignment="1" applyProtection="1">
      <alignment horizontal="center" vertical="center" textRotation="90" wrapText="1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4" fillId="4" borderId="22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textRotation="90" wrapText="1"/>
    </xf>
    <xf numFmtId="0" fontId="4" fillId="0" borderId="12" xfId="0" applyNumberFormat="1" applyFont="1" applyFill="1" applyBorder="1" applyAlignment="1" applyProtection="1">
      <alignment horizontal="center" vertical="center" textRotation="90" wrapText="1"/>
    </xf>
    <xf numFmtId="0" fontId="4" fillId="4" borderId="6" xfId="0" applyNumberFormat="1" applyFont="1" applyFill="1" applyBorder="1" applyAlignment="1" applyProtection="1">
      <alignment horizontal="center" vertical="top" wrapText="1"/>
    </xf>
    <xf numFmtId="0" fontId="4" fillId="4" borderId="12" xfId="0" applyNumberFormat="1" applyFont="1" applyFill="1" applyBorder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center" vertical="top"/>
    </xf>
    <xf numFmtId="0" fontId="5" fillId="2" borderId="0" xfId="0" applyNumberFormat="1" applyFont="1" applyFill="1" applyBorder="1" applyAlignment="1" applyProtection="1">
      <alignment horizontal="center" vertical="top"/>
    </xf>
    <xf numFmtId="0" fontId="5" fillId="2" borderId="18" xfId="0" applyNumberFormat="1" applyFont="1" applyFill="1" applyBorder="1" applyAlignment="1" applyProtection="1">
      <alignment horizontal="center" vertical="top"/>
    </xf>
    <xf numFmtId="0" fontId="2" fillId="2" borderId="19" xfId="0" applyNumberFormat="1" applyFont="1" applyFill="1" applyBorder="1" applyAlignment="1" applyProtection="1">
      <alignment horizontal="center" vertical="top"/>
    </xf>
    <xf numFmtId="0" fontId="2" fillId="6" borderId="0" xfId="0" applyNumberFormat="1" applyFont="1" applyFill="1" applyBorder="1" applyAlignment="1" applyProtection="1">
      <alignment horizontal="center" vertical="top"/>
    </xf>
    <xf numFmtId="0" fontId="4" fillId="4" borderId="20" xfId="0" applyNumberFormat="1" applyFont="1" applyFill="1" applyBorder="1" applyAlignment="1" applyProtection="1">
      <alignment horizontal="center" vertical="center" wrapText="1"/>
    </xf>
    <xf numFmtId="0" fontId="4" fillId="4" borderId="21" xfId="0" applyNumberFormat="1" applyFont="1" applyFill="1" applyBorder="1" applyAlignment="1" applyProtection="1">
      <alignment horizontal="center" vertical="center" wrapText="1"/>
    </xf>
    <xf numFmtId="0" fontId="4" fillId="4" borderId="13" xfId="0" applyNumberFormat="1" applyFont="1" applyFill="1" applyBorder="1" applyAlignment="1" applyProtection="1">
      <alignment horizontal="center" vertical="top"/>
    </xf>
    <xf numFmtId="0" fontId="4" fillId="4" borderId="12" xfId="0" applyNumberFormat="1" applyFont="1" applyFill="1" applyBorder="1" applyAlignment="1" applyProtection="1">
      <alignment horizontal="center" vertical="top"/>
    </xf>
    <xf numFmtId="0" fontId="4" fillId="4" borderId="1" xfId="0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7"/>
  <sheetViews>
    <sheetView tabSelected="1" view="pageLayout" workbookViewId="0">
      <selection activeCell="W21" sqref="W21"/>
    </sheetView>
  </sheetViews>
  <sheetFormatPr defaultRowHeight="12.75" x14ac:dyDescent="0.2"/>
  <cols>
    <col min="1" max="1" width="9.140625" style="5"/>
    <col min="2" max="2" width="32.42578125" style="1" customWidth="1"/>
    <col min="3" max="3" width="4.7109375" style="1" customWidth="1"/>
    <col min="4" max="4" width="5.28515625" style="1" customWidth="1"/>
    <col min="5" max="5" width="4.7109375" style="1" customWidth="1"/>
    <col min="6" max="7" width="6.140625" style="3" customWidth="1"/>
    <col min="8" max="8" width="4.85546875" style="3" customWidth="1"/>
    <col min="9" max="9" width="5.85546875" style="3" customWidth="1"/>
    <col min="10" max="10" width="6.140625" style="3" customWidth="1"/>
    <col min="11" max="11" width="5.28515625" style="3" customWidth="1"/>
    <col min="12" max="12" width="6.140625" style="13" customWidth="1"/>
    <col min="13" max="13" width="6.7109375" style="3" customWidth="1"/>
    <col min="14" max="14" width="4" style="3" customWidth="1"/>
    <col min="15" max="15" width="3.85546875" style="13" customWidth="1"/>
    <col min="16" max="16" width="3.5703125" style="13" customWidth="1"/>
    <col min="17" max="17" width="3.85546875" style="111" customWidth="1"/>
    <col min="18" max="18" width="4.42578125" style="111" customWidth="1"/>
    <col min="19" max="19" width="4" style="111" customWidth="1"/>
    <col min="20" max="20" width="1.28515625" style="13" hidden="1" customWidth="1"/>
    <col min="21" max="21" width="6.7109375" style="3" customWidth="1"/>
    <col min="22" max="22" width="9.42578125" style="14" customWidth="1"/>
    <col min="23" max="23" width="8.140625" style="14" customWidth="1"/>
    <col min="24" max="24" width="4.28515625" style="20" customWidth="1"/>
    <col min="25" max="25" width="3.5703125" style="12" customWidth="1"/>
    <col min="26" max="16384" width="9.140625" style="2"/>
  </cols>
  <sheetData>
    <row r="1" spans="1:25" ht="17.25" customHeight="1" x14ac:dyDescent="0.2">
      <c r="A1" s="19"/>
      <c r="B1" s="197" t="s">
        <v>113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8"/>
      <c r="X1" s="199"/>
      <c r="Y1" s="200"/>
    </row>
    <row r="2" spans="1:25" ht="13.5" customHeight="1" x14ac:dyDescent="0.2">
      <c r="A2" s="196" t="s">
        <v>146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7"/>
      <c r="Y2" s="7"/>
    </row>
    <row r="3" spans="1:25" ht="54.75" customHeight="1" x14ac:dyDescent="0.2">
      <c r="A3" s="37" t="s">
        <v>0</v>
      </c>
      <c r="B3" s="159" t="s">
        <v>73</v>
      </c>
      <c r="C3" s="184" t="s">
        <v>169</v>
      </c>
      <c r="D3" s="184"/>
      <c r="E3" s="184"/>
      <c r="F3" s="205" t="s">
        <v>78</v>
      </c>
      <c r="G3" s="205"/>
      <c r="H3" s="205"/>
      <c r="I3" s="205"/>
      <c r="J3" s="205"/>
      <c r="K3" s="205"/>
      <c r="L3" s="184" t="s">
        <v>72</v>
      </c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9"/>
      <c r="Y3" s="19"/>
    </row>
    <row r="4" spans="1:25" ht="12.75" customHeight="1" x14ac:dyDescent="0.2">
      <c r="A4" s="91"/>
      <c r="B4" s="94"/>
      <c r="C4" s="183" t="s">
        <v>88</v>
      </c>
      <c r="D4" s="183" t="s">
        <v>89</v>
      </c>
      <c r="E4" s="183" t="s">
        <v>90</v>
      </c>
      <c r="F4" s="169" t="s">
        <v>29</v>
      </c>
      <c r="G4" s="169" t="s">
        <v>30</v>
      </c>
      <c r="H4" s="174" t="s">
        <v>71</v>
      </c>
      <c r="I4" s="175"/>
      <c r="J4" s="175"/>
      <c r="K4" s="176"/>
      <c r="L4" s="190" t="s">
        <v>2</v>
      </c>
      <c r="M4" s="202"/>
      <c r="N4" s="190" t="s">
        <v>3</v>
      </c>
      <c r="O4" s="191"/>
      <c r="P4" s="191"/>
      <c r="Q4" s="173" t="s">
        <v>4</v>
      </c>
      <c r="R4" s="173"/>
      <c r="S4" s="173"/>
      <c r="T4" s="173"/>
      <c r="U4" s="173"/>
      <c r="V4" s="190" t="s">
        <v>5</v>
      </c>
      <c r="W4" s="201"/>
      <c r="X4" s="19"/>
      <c r="Y4" s="19"/>
    </row>
    <row r="5" spans="1:25" ht="46.5" customHeight="1" x14ac:dyDescent="0.2">
      <c r="A5" s="91"/>
      <c r="B5" s="94"/>
      <c r="C5" s="183"/>
      <c r="D5" s="183"/>
      <c r="E5" s="183"/>
      <c r="F5" s="169"/>
      <c r="G5" s="169"/>
      <c r="H5" s="135" t="s">
        <v>1</v>
      </c>
      <c r="I5" s="134" t="s">
        <v>67</v>
      </c>
      <c r="J5" s="134" t="s">
        <v>68</v>
      </c>
      <c r="K5" s="134" t="s">
        <v>69</v>
      </c>
      <c r="L5" s="112" t="s">
        <v>31</v>
      </c>
      <c r="M5" s="35" t="s">
        <v>32</v>
      </c>
      <c r="N5" s="192" t="s">
        <v>33</v>
      </c>
      <c r="O5" s="193"/>
      <c r="P5" s="158" t="s">
        <v>34</v>
      </c>
      <c r="Q5" s="187" t="s">
        <v>168</v>
      </c>
      <c r="R5" s="188"/>
      <c r="S5" s="189"/>
      <c r="T5" s="36"/>
      <c r="U5" s="35" t="s">
        <v>35</v>
      </c>
      <c r="V5" s="35" t="s">
        <v>36</v>
      </c>
      <c r="W5" s="110" t="s">
        <v>37</v>
      </c>
      <c r="X5" s="19"/>
      <c r="Y5" s="19"/>
    </row>
    <row r="6" spans="1:25" ht="19.5" customHeight="1" x14ac:dyDescent="0.2">
      <c r="A6" s="91"/>
      <c r="B6" s="94"/>
      <c r="C6" s="183"/>
      <c r="D6" s="183"/>
      <c r="E6" s="183"/>
      <c r="F6" s="169"/>
      <c r="G6" s="169"/>
      <c r="H6" s="166"/>
      <c r="I6" s="157"/>
      <c r="J6" s="157"/>
      <c r="K6" s="157"/>
      <c r="L6" s="116">
        <v>17</v>
      </c>
      <c r="M6" s="51">
        <v>22</v>
      </c>
      <c r="N6" s="147">
        <v>14</v>
      </c>
      <c r="O6" s="147">
        <v>2</v>
      </c>
      <c r="P6" s="160">
        <v>22</v>
      </c>
      <c r="Q6" s="116">
        <v>10</v>
      </c>
      <c r="R6" s="116">
        <v>4</v>
      </c>
      <c r="S6" s="116">
        <v>2</v>
      </c>
      <c r="T6" s="161"/>
      <c r="U6" s="51">
        <v>22</v>
      </c>
      <c r="V6" s="51">
        <v>16</v>
      </c>
      <c r="W6" s="162">
        <v>17</v>
      </c>
      <c r="X6" s="19"/>
      <c r="Y6" s="19"/>
    </row>
    <row r="7" spans="1:25" s="16" customFormat="1" ht="21" x14ac:dyDescent="0.2">
      <c r="A7" s="167" t="s">
        <v>70</v>
      </c>
      <c r="B7" s="168" t="s">
        <v>74</v>
      </c>
      <c r="C7" s="72"/>
      <c r="D7" s="72"/>
      <c r="E7" s="72"/>
      <c r="F7" s="163">
        <f t="shared" ref="F7:K7" si="0">F8+F19</f>
        <v>2115</v>
      </c>
      <c r="G7" s="163">
        <f t="shared" si="0"/>
        <v>705</v>
      </c>
      <c r="H7" s="163">
        <f t="shared" si="0"/>
        <v>1410</v>
      </c>
      <c r="I7" s="163">
        <f t="shared" si="0"/>
        <v>590</v>
      </c>
      <c r="J7" s="163">
        <f t="shared" si="0"/>
        <v>510</v>
      </c>
      <c r="K7" s="163">
        <f t="shared" si="0"/>
        <v>0</v>
      </c>
      <c r="L7" s="164"/>
      <c r="M7" s="165"/>
      <c r="N7" s="121"/>
      <c r="O7" s="122"/>
      <c r="P7" s="121"/>
      <c r="Q7" s="164"/>
      <c r="R7" s="164"/>
      <c r="S7" s="164"/>
      <c r="T7" s="165"/>
      <c r="U7" s="165"/>
      <c r="V7" s="165"/>
      <c r="W7" s="165"/>
      <c r="X7" s="54"/>
      <c r="Y7" s="25"/>
    </row>
    <row r="8" spans="1:25" s="8" customFormat="1" x14ac:dyDescent="0.2">
      <c r="A8" s="46"/>
      <c r="B8" s="71" t="s">
        <v>162</v>
      </c>
      <c r="C8" s="47"/>
      <c r="D8" s="47"/>
      <c r="E8" s="47"/>
      <c r="F8" s="137">
        <f>SUM(F9:F18)</f>
        <v>1144</v>
      </c>
      <c r="G8" s="137">
        <f>SUM(G9:G18)</f>
        <v>386</v>
      </c>
      <c r="H8" s="137">
        <f>SUM(H9:H18)</f>
        <v>758</v>
      </c>
      <c r="I8" s="137">
        <f>SUM(I12:I17)</f>
        <v>326</v>
      </c>
      <c r="J8" s="137">
        <f>SUM(J12:J17)</f>
        <v>122</v>
      </c>
      <c r="K8" s="137">
        <f>SUM(K12:K17)</f>
        <v>0</v>
      </c>
      <c r="L8" s="113"/>
      <c r="M8" s="37"/>
      <c r="N8" s="123"/>
      <c r="O8" s="120"/>
      <c r="P8" s="123"/>
      <c r="Q8" s="113"/>
      <c r="R8" s="113"/>
      <c r="S8" s="113"/>
      <c r="T8" s="37"/>
      <c r="U8" s="37"/>
      <c r="V8" s="37"/>
      <c r="W8" s="38"/>
      <c r="X8" s="55"/>
      <c r="Y8" s="26"/>
    </row>
    <row r="9" spans="1:25" s="8" customFormat="1" x14ac:dyDescent="0.2">
      <c r="A9" s="39" t="s">
        <v>152</v>
      </c>
      <c r="B9" s="42" t="s">
        <v>6</v>
      </c>
      <c r="C9" s="104" t="s">
        <v>92</v>
      </c>
      <c r="D9" s="67"/>
      <c r="E9" s="67">
        <v>1</v>
      </c>
      <c r="F9" s="138">
        <v>110</v>
      </c>
      <c r="G9" s="139">
        <v>32</v>
      </c>
      <c r="H9" s="138">
        <v>78</v>
      </c>
      <c r="I9" s="138">
        <v>78</v>
      </c>
      <c r="J9" s="60">
        <v>0</v>
      </c>
      <c r="K9" s="60">
        <v>0</v>
      </c>
      <c r="L9" s="114">
        <v>2</v>
      </c>
      <c r="M9" s="68">
        <v>2</v>
      </c>
      <c r="N9" s="125">
        <v>0</v>
      </c>
      <c r="O9" s="60">
        <v>0</v>
      </c>
      <c r="P9" s="125">
        <v>0</v>
      </c>
      <c r="Q9" s="114">
        <v>0</v>
      </c>
      <c r="R9" s="114">
        <v>0</v>
      </c>
      <c r="S9" s="114">
        <v>0</v>
      </c>
      <c r="T9" s="68"/>
      <c r="U9" s="68">
        <v>0</v>
      </c>
      <c r="V9" s="68">
        <v>0</v>
      </c>
      <c r="W9" s="41">
        <v>0</v>
      </c>
      <c r="X9" s="55"/>
      <c r="Y9" s="26"/>
    </row>
    <row r="10" spans="1:25" s="8" customFormat="1" x14ac:dyDescent="0.2">
      <c r="A10" s="39" t="s">
        <v>153</v>
      </c>
      <c r="B10" s="42" t="s">
        <v>7</v>
      </c>
      <c r="C10" s="105"/>
      <c r="D10" s="67"/>
      <c r="E10" s="67">
        <v>1</v>
      </c>
      <c r="F10" s="138">
        <v>110</v>
      </c>
      <c r="G10" s="139">
        <v>32</v>
      </c>
      <c r="H10" s="138">
        <v>78</v>
      </c>
      <c r="I10" s="138">
        <v>78</v>
      </c>
      <c r="J10" s="60">
        <v>0</v>
      </c>
      <c r="K10" s="60">
        <v>0</v>
      </c>
      <c r="L10" s="114">
        <v>2</v>
      </c>
      <c r="M10" s="68">
        <v>2</v>
      </c>
      <c r="N10" s="125">
        <v>0</v>
      </c>
      <c r="O10" s="60">
        <v>0</v>
      </c>
      <c r="P10" s="125">
        <v>0</v>
      </c>
      <c r="Q10" s="114">
        <v>0</v>
      </c>
      <c r="R10" s="114">
        <v>0</v>
      </c>
      <c r="S10" s="114">
        <v>0</v>
      </c>
      <c r="T10" s="68"/>
      <c r="U10" s="68">
        <v>0</v>
      </c>
      <c r="V10" s="68">
        <v>0</v>
      </c>
      <c r="W10" s="3">
        <v>0</v>
      </c>
      <c r="X10" s="55"/>
      <c r="Y10" s="26"/>
    </row>
    <row r="11" spans="1:25" s="8" customFormat="1" x14ac:dyDescent="0.2">
      <c r="A11" s="39" t="s">
        <v>154</v>
      </c>
      <c r="B11" s="40" t="s">
        <v>147</v>
      </c>
      <c r="C11" s="67"/>
      <c r="D11" s="67"/>
      <c r="E11" s="67">
        <v>3.4</v>
      </c>
      <c r="F11" s="138">
        <v>114</v>
      </c>
      <c r="G11" s="139">
        <v>38</v>
      </c>
      <c r="H11" s="138">
        <v>76</v>
      </c>
      <c r="I11" s="138">
        <v>76</v>
      </c>
      <c r="J11" s="60">
        <v>76</v>
      </c>
      <c r="K11" s="60">
        <v>0</v>
      </c>
      <c r="L11" s="114">
        <v>0</v>
      </c>
      <c r="M11" s="68">
        <v>0</v>
      </c>
      <c r="N11" s="125">
        <v>2</v>
      </c>
      <c r="O11" s="60">
        <v>2</v>
      </c>
      <c r="P11" s="125">
        <v>2</v>
      </c>
      <c r="Q11" s="114">
        <v>0</v>
      </c>
      <c r="R11" s="114">
        <v>0</v>
      </c>
      <c r="S11" s="114">
        <v>0</v>
      </c>
      <c r="T11" s="68"/>
      <c r="U11" s="68">
        <v>0</v>
      </c>
      <c r="V11" s="68">
        <v>0</v>
      </c>
      <c r="W11" s="87">
        <v>0</v>
      </c>
      <c r="X11" s="55"/>
      <c r="Y11" s="26"/>
    </row>
    <row r="12" spans="1:25" s="8" customFormat="1" x14ac:dyDescent="0.2">
      <c r="A12" s="39" t="s">
        <v>155</v>
      </c>
      <c r="B12" s="40" t="s">
        <v>10</v>
      </c>
      <c r="C12" s="67"/>
      <c r="D12" s="67"/>
      <c r="E12" s="67">
        <v>1.2</v>
      </c>
      <c r="F12" s="138">
        <v>117</v>
      </c>
      <c r="G12" s="139">
        <v>39</v>
      </c>
      <c r="H12" s="138">
        <v>78</v>
      </c>
      <c r="I12" s="140">
        <v>0</v>
      </c>
      <c r="J12" s="138">
        <v>78</v>
      </c>
      <c r="K12" s="60">
        <v>0</v>
      </c>
      <c r="L12" s="114">
        <v>2</v>
      </c>
      <c r="M12" s="68">
        <v>2</v>
      </c>
      <c r="N12" s="125">
        <v>0</v>
      </c>
      <c r="O12" s="60">
        <v>0</v>
      </c>
      <c r="P12" s="125">
        <v>0</v>
      </c>
      <c r="Q12" s="114">
        <v>0</v>
      </c>
      <c r="R12" s="114">
        <v>0</v>
      </c>
      <c r="S12" s="114">
        <v>0</v>
      </c>
      <c r="T12" s="68"/>
      <c r="U12" s="68">
        <v>0</v>
      </c>
      <c r="V12" s="68">
        <v>0</v>
      </c>
      <c r="W12" s="41">
        <v>0</v>
      </c>
      <c r="X12" s="55"/>
      <c r="Y12" s="26"/>
    </row>
    <row r="13" spans="1:25" s="8" customFormat="1" x14ac:dyDescent="0.2">
      <c r="A13" s="39" t="s">
        <v>156</v>
      </c>
      <c r="B13" s="40" t="s">
        <v>135</v>
      </c>
      <c r="C13" s="67">
        <v>2</v>
      </c>
      <c r="D13" s="67"/>
      <c r="E13" s="67">
        <v>1</v>
      </c>
      <c r="F13" s="138">
        <v>112</v>
      </c>
      <c r="G13" s="139">
        <v>34</v>
      </c>
      <c r="H13" s="138">
        <v>78</v>
      </c>
      <c r="I13" s="138">
        <v>78</v>
      </c>
      <c r="J13" s="60">
        <v>0</v>
      </c>
      <c r="K13" s="60">
        <v>0</v>
      </c>
      <c r="L13" s="114">
        <v>2</v>
      </c>
      <c r="M13" s="68">
        <v>2</v>
      </c>
      <c r="N13" s="125">
        <v>0</v>
      </c>
      <c r="O13" s="60">
        <v>0</v>
      </c>
      <c r="P13" s="125">
        <v>0</v>
      </c>
      <c r="Q13" s="114">
        <v>0</v>
      </c>
      <c r="R13" s="114">
        <v>0</v>
      </c>
      <c r="S13" s="114">
        <v>0</v>
      </c>
      <c r="T13" s="68"/>
      <c r="U13" s="68">
        <v>0</v>
      </c>
      <c r="V13" s="68">
        <v>0</v>
      </c>
      <c r="W13" s="41">
        <v>0</v>
      </c>
      <c r="X13" s="55"/>
      <c r="Y13" s="26"/>
    </row>
    <row r="14" spans="1:25" s="8" customFormat="1" x14ac:dyDescent="0.2">
      <c r="A14" s="39" t="s">
        <v>157</v>
      </c>
      <c r="B14" s="40" t="s">
        <v>161</v>
      </c>
      <c r="C14" s="67">
        <v>2</v>
      </c>
      <c r="D14" s="67"/>
      <c r="E14" s="67">
        <v>1</v>
      </c>
      <c r="F14" s="138">
        <v>150</v>
      </c>
      <c r="G14" s="139">
        <v>50</v>
      </c>
      <c r="H14" s="138">
        <v>100</v>
      </c>
      <c r="I14" s="138">
        <v>56</v>
      </c>
      <c r="J14" s="60">
        <v>44</v>
      </c>
      <c r="K14" s="60">
        <v>0</v>
      </c>
      <c r="L14" s="114">
        <v>2</v>
      </c>
      <c r="M14" s="68">
        <v>3</v>
      </c>
      <c r="N14" s="125">
        <v>0</v>
      </c>
      <c r="O14" s="60">
        <v>0</v>
      </c>
      <c r="P14" s="125">
        <v>0</v>
      </c>
      <c r="Q14" s="114">
        <v>0</v>
      </c>
      <c r="R14" s="114">
        <v>0</v>
      </c>
      <c r="S14" s="114">
        <v>0</v>
      </c>
      <c r="T14" s="68"/>
      <c r="U14" s="68">
        <v>0</v>
      </c>
      <c r="V14" s="68">
        <v>0</v>
      </c>
      <c r="W14" s="41">
        <v>0</v>
      </c>
      <c r="X14" s="55"/>
      <c r="Y14" s="26"/>
    </row>
    <row r="15" spans="1:25" s="8" customFormat="1" x14ac:dyDescent="0.2">
      <c r="A15" s="39" t="s">
        <v>158</v>
      </c>
      <c r="B15" s="40" t="s">
        <v>28</v>
      </c>
      <c r="C15" s="67"/>
      <c r="D15" s="67">
        <v>2</v>
      </c>
      <c r="E15" s="67">
        <v>1</v>
      </c>
      <c r="F15" s="138">
        <v>111</v>
      </c>
      <c r="G15" s="139">
        <v>33</v>
      </c>
      <c r="H15" s="138">
        <v>78</v>
      </c>
      <c r="I15" s="138">
        <v>78</v>
      </c>
      <c r="J15" s="60">
        <v>0</v>
      </c>
      <c r="K15" s="60">
        <v>0</v>
      </c>
      <c r="L15" s="114">
        <v>2</v>
      </c>
      <c r="M15" s="68">
        <v>2</v>
      </c>
      <c r="N15" s="125">
        <v>0</v>
      </c>
      <c r="O15" s="60">
        <v>0</v>
      </c>
      <c r="P15" s="125">
        <v>0</v>
      </c>
      <c r="Q15" s="114">
        <v>0</v>
      </c>
      <c r="R15" s="114">
        <v>0</v>
      </c>
      <c r="S15" s="114">
        <v>0</v>
      </c>
      <c r="T15" s="68"/>
      <c r="U15" s="68">
        <v>0</v>
      </c>
      <c r="V15" s="68">
        <v>0</v>
      </c>
      <c r="W15" s="41">
        <v>0</v>
      </c>
      <c r="X15" s="55"/>
      <c r="Y15" s="26"/>
    </row>
    <row r="16" spans="1:25" s="8" customFormat="1" x14ac:dyDescent="0.2">
      <c r="A16" s="39" t="s">
        <v>159</v>
      </c>
      <c r="B16" s="42" t="s">
        <v>144</v>
      </c>
      <c r="C16" s="105"/>
      <c r="D16" s="67"/>
      <c r="E16" s="67">
        <v>3</v>
      </c>
      <c r="F16" s="138">
        <v>54</v>
      </c>
      <c r="G16" s="139">
        <v>18</v>
      </c>
      <c r="H16" s="138">
        <v>36</v>
      </c>
      <c r="I16" s="138">
        <v>36</v>
      </c>
      <c r="J16" s="60">
        <v>0</v>
      </c>
      <c r="K16" s="60">
        <v>0</v>
      </c>
      <c r="L16" s="114">
        <v>0</v>
      </c>
      <c r="M16" s="68">
        <v>0</v>
      </c>
      <c r="N16" s="125">
        <v>2</v>
      </c>
      <c r="O16" s="60">
        <v>4</v>
      </c>
      <c r="P16" s="125">
        <v>0</v>
      </c>
      <c r="Q16" s="114">
        <v>0</v>
      </c>
      <c r="R16" s="114">
        <v>0</v>
      </c>
      <c r="S16" s="114">
        <v>0</v>
      </c>
      <c r="T16" s="68"/>
      <c r="U16" s="68">
        <v>0</v>
      </c>
      <c r="V16" s="68">
        <v>0</v>
      </c>
      <c r="W16" s="41">
        <v>0</v>
      </c>
      <c r="X16" s="55"/>
      <c r="Y16" s="26"/>
    </row>
    <row r="17" spans="1:25" s="8" customFormat="1" x14ac:dyDescent="0.2">
      <c r="A17" s="39" t="s">
        <v>160</v>
      </c>
      <c r="B17" s="40" t="s">
        <v>12</v>
      </c>
      <c r="C17" s="67"/>
      <c r="D17" s="67">
        <v>2</v>
      </c>
      <c r="E17" s="67">
        <v>1</v>
      </c>
      <c r="F17" s="138">
        <v>110</v>
      </c>
      <c r="G17" s="139">
        <v>32</v>
      </c>
      <c r="H17" s="138">
        <v>78</v>
      </c>
      <c r="I17" s="138">
        <v>78</v>
      </c>
      <c r="J17" s="60">
        <v>0</v>
      </c>
      <c r="K17" s="60">
        <v>0</v>
      </c>
      <c r="L17" s="114">
        <v>2</v>
      </c>
      <c r="M17" s="68">
        <v>2</v>
      </c>
      <c r="N17" s="125">
        <v>0</v>
      </c>
      <c r="O17" s="60">
        <v>0</v>
      </c>
      <c r="P17" s="125">
        <v>0</v>
      </c>
      <c r="Q17" s="114">
        <v>0</v>
      </c>
      <c r="R17" s="114">
        <v>0</v>
      </c>
      <c r="S17" s="114">
        <v>0</v>
      </c>
      <c r="T17" s="68"/>
      <c r="U17" s="68">
        <v>0</v>
      </c>
      <c r="V17" s="68">
        <v>0</v>
      </c>
      <c r="W17" s="41">
        <v>0</v>
      </c>
      <c r="X17" s="55"/>
      <c r="Y17" s="26"/>
    </row>
    <row r="18" spans="1:25" s="8" customFormat="1" x14ac:dyDescent="0.2">
      <c r="A18" s="39" t="s">
        <v>170</v>
      </c>
      <c r="B18" s="40" t="s">
        <v>11</v>
      </c>
      <c r="C18" s="67"/>
      <c r="D18" s="67" t="s">
        <v>91</v>
      </c>
      <c r="E18" s="67"/>
      <c r="F18" s="138">
        <v>156</v>
      </c>
      <c r="G18" s="139">
        <v>78</v>
      </c>
      <c r="H18" s="138">
        <v>78</v>
      </c>
      <c r="I18" s="138">
        <v>78</v>
      </c>
      <c r="J18" s="60">
        <v>0</v>
      </c>
      <c r="K18" s="60">
        <v>0</v>
      </c>
      <c r="L18" s="114">
        <v>2</v>
      </c>
      <c r="M18" s="68">
        <v>2</v>
      </c>
      <c r="N18" s="125">
        <v>0</v>
      </c>
      <c r="O18" s="60">
        <v>0</v>
      </c>
      <c r="P18" s="125">
        <v>0</v>
      </c>
      <c r="Q18" s="114">
        <v>0</v>
      </c>
      <c r="R18" s="114">
        <v>0</v>
      </c>
      <c r="S18" s="114">
        <v>0</v>
      </c>
      <c r="T18" s="68"/>
      <c r="U18" s="68">
        <v>0</v>
      </c>
      <c r="V18" s="68">
        <v>0</v>
      </c>
      <c r="W18" s="41">
        <v>0</v>
      </c>
      <c r="X18" s="55"/>
      <c r="Y18" s="26"/>
    </row>
    <row r="19" spans="1:25" s="8" customFormat="1" x14ac:dyDescent="0.2">
      <c r="A19" s="39"/>
      <c r="B19" s="47" t="s">
        <v>163</v>
      </c>
      <c r="C19" s="47"/>
      <c r="D19" s="47"/>
      <c r="E19" s="47"/>
      <c r="F19" s="136">
        <f t="shared" ref="F19:K19" si="1">SUM(F20:F23)</f>
        <v>971</v>
      </c>
      <c r="G19" s="136">
        <f>SUM(G20:G23)</f>
        <v>319</v>
      </c>
      <c r="H19" s="136">
        <f t="shared" si="1"/>
        <v>652</v>
      </c>
      <c r="I19" s="136">
        <f t="shared" si="1"/>
        <v>264</v>
      </c>
      <c r="J19" s="136">
        <f t="shared" si="1"/>
        <v>388</v>
      </c>
      <c r="K19" s="136">
        <f t="shared" si="1"/>
        <v>0</v>
      </c>
      <c r="L19" s="114"/>
      <c r="M19" s="68"/>
      <c r="N19" s="125"/>
      <c r="O19" s="60"/>
      <c r="P19" s="125"/>
      <c r="Q19" s="114"/>
      <c r="R19" s="114"/>
      <c r="S19" s="114"/>
      <c r="T19" s="68"/>
      <c r="U19" s="68"/>
      <c r="V19" s="68"/>
      <c r="W19" s="41"/>
      <c r="X19" s="55"/>
      <c r="Y19" s="26"/>
    </row>
    <row r="20" spans="1:25" x14ac:dyDescent="0.2">
      <c r="A20" s="43" t="s">
        <v>164</v>
      </c>
      <c r="B20" s="42" t="s">
        <v>9</v>
      </c>
      <c r="C20" s="67">
        <v>4</v>
      </c>
      <c r="D20" s="67">
        <v>3</v>
      </c>
      <c r="E20" s="67">
        <v>1.2</v>
      </c>
      <c r="F20" s="138">
        <v>224</v>
      </c>
      <c r="G20" s="139">
        <v>70</v>
      </c>
      <c r="H20" s="138">
        <v>154</v>
      </c>
      <c r="I20" s="138">
        <v>154</v>
      </c>
      <c r="J20" s="60">
        <v>0</v>
      </c>
      <c r="K20" s="60">
        <v>0</v>
      </c>
      <c r="L20" s="114">
        <v>2</v>
      </c>
      <c r="M20" s="68">
        <v>2</v>
      </c>
      <c r="N20" s="125">
        <v>2</v>
      </c>
      <c r="O20" s="60">
        <v>2</v>
      </c>
      <c r="P20" s="125">
        <v>2</v>
      </c>
      <c r="Q20" s="114">
        <v>0</v>
      </c>
      <c r="R20" s="114">
        <v>0</v>
      </c>
      <c r="S20" s="114">
        <v>0</v>
      </c>
      <c r="T20" s="68">
        <v>0</v>
      </c>
      <c r="U20" s="68">
        <v>0</v>
      </c>
      <c r="V20" s="68">
        <v>0</v>
      </c>
      <c r="W20" s="41">
        <v>0</v>
      </c>
      <c r="X20" s="56"/>
      <c r="Y20" s="19"/>
    </row>
    <row r="21" spans="1:25" ht="22.5" x14ac:dyDescent="0.2">
      <c r="A21" s="43" t="s">
        <v>165</v>
      </c>
      <c r="B21" s="42" t="s">
        <v>171</v>
      </c>
      <c r="C21" s="109"/>
      <c r="D21" s="67">
        <v>3</v>
      </c>
      <c r="E21" s="67">
        <v>1.2</v>
      </c>
      <c r="F21" s="138">
        <v>165</v>
      </c>
      <c r="G21" s="139">
        <v>55</v>
      </c>
      <c r="H21" s="138">
        <v>110</v>
      </c>
      <c r="I21" s="138">
        <v>110</v>
      </c>
      <c r="J21" s="60">
        <v>0</v>
      </c>
      <c r="K21" s="60">
        <v>0</v>
      </c>
      <c r="L21" s="114">
        <v>2</v>
      </c>
      <c r="M21" s="68">
        <v>2</v>
      </c>
      <c r="N21" s="125">
        <v>2</v>
      </c>
      <c r="O21" s="60">
        <v>2</v>
      </c>
      <c r="P21" s="125">
        <v>0</v>
      </c>
      <c r="Q21" s="114">
        <v>0</v>
      </c>
      <c r="R21" s="114">
        <v>0</v>
      </c>
      <c r="S21" s="114">
        <v>0</v>
      </c>
      <c r="T21" s="68">
        <v>0</v>
      </c>
      <c r="U21" s="68">
        <v>0</v>
      </c>
      <c r="V21" s="68">
        <v>0</v>
      </c>
      <c r="W21" s="41">
        <v>0</v>
      </c>
      <c r="X21" s="56"/>
      <c r="Y21" s="19"/>
    </row>
    <row r="22" spans="1:25" x14ac:dyDescent="0.2">
      <c r="A22" s="43" t="s">
        <v>166</v>
      </c>
      <c r="B22" s="43" t="s">
        <v>38</v>
      </c>
      <c r="C22" s="108"/>
      <c r="D22" s="108"/>
      <c r="E22" s="68">
        <v>4</v>
      </c>
      <c r="F22" s="138">
        <v>66</v>
      </c>
      <c r="G22" s="139">
        <v>22</v>
      </c>
      <c r="H22" s="138">
        <v>44</v>
      </c>
      <c r="I22" s="138">
        <v>0</v>
      </c>
      <c r="J22" s="60">
        <v>44</v>
      </c>
      <c r="K22" s="60">
        <v>0</v>
      </c>
      <c r="L22" s="114">
        <v>0</v>
      </c>
      <c r="M22" s="68">
        <v>0</v>
      </c>
      <c r="N22" s="125">
        <v>0</v>
      </c>
      <c r="O22" s="60">
        <v>0</v>
      </c>
      <c r="P22" s="125">
        <v>2</v>
      </c>
      <c r="Q22" s="114">
        <v>0</v>
      </c>
      <c r="R22" s="114">
        <v>0</v>
      </c>
      <c r="S22" s="114">
        <v>0</v>
      </c>
      <c r="T22" s="68"/>
      <c r="U22" s="68">
        <v>0</v>
      </c>
      <c r="V22" s="68">
        <v>0</v>
      </c>
      <c r="W22" s="41">
        <v>0</v>
      </c>
      <c r="X22" s="56"/>
      <c r="Y22" s="19"/>
    </row>
    <row r="23" spans="1:25" ht="22.5" x14ac:dyDescent="0.2">
      <c r="A23" s="43" t="s">
        <v>167</v>
      </c>
      <c r="B23" s="40" t="s">
        <v>39</v>
      </c>
      <c r="C23" s="67">
        <v>4.5999999999999996</v>
      </c>
      <c r="D23" s="67">
        <v>2</v>
      </c>
      <c r="E23" s="67" t="s">
        <v>112</v>
      </c>
      <c r="F23" s="138">
        <v>516</v>
      </c>
      <c r="G23" s="139">
        <v>172</v>
      </c>
      <c r="H23" s="138">
        <v>344</v>
      </c>
      <c r="I23" s="138">
        <v>0</v>
      </c>
      <c r="J23" s="60">
        <v>344</v>
      </c>
      <c r="K23" s="60">
        <v>0</v>
      </c>
      <c r="L23" s="114">
        <v>2</v>
      </c>
      <c r="M23" s="68">
        <v>2</v>
      </c>
      <c r="N23" s="125">
        <v>4</v>
      </c>
      <c r="O23" s="60">
        <v>4</v>
      </c>
      <c r="P23" s="125">
        <v>4</v>
      </c>
      <c r="Q23" s="114">
        <v>3</v>
      </c>
      <c r="R23" s="114">
        <v>3</v>
      </c>
      <c r="S23" s="114">
        <v>3</v>
      </c>
      <c r="T23" s="68"/>
      <c r="U23" s="68">
        <v>3</v>
      </c>
      <c r="V23" s="68">
        <v>0</v>
      </c>
      <c r="W23" s="41">
        <v>0</v>
      </c>
      <c r="X23" s="56"/>
      <c r="Y23" s="19"/>
    </row>
    <row r="24" spans="1:25" s="15" customFormat="1" ht="13.5" customHeight="1" x14ac:dyDescent="0.2">
      <c r="A24" s="185" t="s">
        <v>81</v>
      </c>
      <c r="B24" s="186"/>
      <c r="C24" s="37"/>
      <c r="D24" s="37"/>
      <c r="E24" s="37"/>
      <c r="F24" s="120"/>
      <c r="G24" s="120"/>
      <c r="H24" s="120"/>
      <c r="I24" s="60"/>
      <c r="J24" s="120"/>
      <c r="K24" s="120"/>
      <c r="L24" s="113">
        <f t="shared" ref="L24:S24" si="2">SUM(L9:L23)</f>
        <v>22</v>
      </c>
      <c r="M24" s="37">
        <f t="shared" si="2"/>
        <v>23</v>
      </c>
      <c r="N24" s="120">
        <f t="shared" si="2"/>
        <v>12</v>
      </c>
      <c r="O24" s="120">
        <f t="shared" si="2"/>
        <v>14</v>
      </c>
      <c r="P24" s="123">
        <f t="shared" si="2"/>
        <v>10</v>
      </c>
      <c r="Q24" s="113">
        <f t="shared" si="2"/>
        <v>3</v>
      </c>
      <c r="R24" s="113">
        <f t="shared" si="2"/>
        <v>3</v>
      </c>
      <c r="S24" s="113">
        <f t="shared" si="2"/>
        <v>3</v>
      </c>
      <c r="T24" s="37"/>
      <c r="U24" s="37">
        <f>SUM(U9:U23)</f>
        <v>3</v>
      </c>
      <c r="V24" s="37">
        <f>SUM(V9:V23)</f>
        <v>0</v>
      </c>
      <c r="W24" s="37">
        <f>SUM(W9:W23)</f>
        <v>0</v>
      </c>
      <c r="X24" s="57"/>
      <c r="Y24" s="28"/>
    </row>
    <row r="25" spans="1:25" s="16" customFormat="1" ht="12" customHeight="1" x14ac:dyDescent="0.2">
      <c r="A25" s="46"/>
      <c r="B25" s="71" t="s">
        <v>47</v>
      </c>
      <c r="C25" s="47"/>
      <c r="D25" s="47"/>
      <c r="E25" s="47"/>
      <c r="F25" s="136">
        <f t="shared" ref="F25:K25" si="3">F26+F33</f>
        <v>4187</v>
      </c>
      <c r="G25" s="136">
        <f t="shared" si="3"/>
        <v>1385</v>
      </c>
      <c r="H25" s="136">
        <f t="shared" si="3"/>
        <v>2802</v>
      </c>
      <c r="I25" s="136">
        <f t="shared" si="3"/>
        <v>630</v>
      </c>
      <c r="J25" s="136">
        <f t="shared" si="3"/>
        <v>1357</v>
      </c>
      <c r="K25" s="136">
        <f t="shared" si="3"/>
        <v>0</v>
      </c>
      <c r="L25" s="113"/>
      <c r="M25" s="37"/>
      <c r="N25" s="123"/>
      <c r="O25" s="120"/>
      <c r="P25" s="123"/>
      <c r="Q25" s="120"/>
      <c r="R25" s="120"/>
      <c r="S25" s="113"/>
      <c r="T25" s="37"/>
      <c r="U25" s="37"/>
      <c r="V25" s="37"/>
      <c r="W25" s="38"/>
      <c r="X25" s="54"/>
      <c r="Y25" s="25"/>
    </row>
    <row r="26" spans="1:25" s="8" customFormat="1" ht="24.75" customHeight="1" x14ac:dyDescent="0.2">
      <c r="A26" s="46" t="s">
        <v>24</v>
      </c>
      <c r="B26" s="71" t="s">
        <v>40</v>
      </c>
      <c r="C26" s="47"/>
      <c r="D26" s="47"/>
      <c r="E26" s="47"/>
      <c r="F26" s="136">
        <f t="shared" ref="F26:K26" si="4">SUM(F27:F31)</f>
        <v>598</v>
      </c>
      <c r="G26" s="136">
        <f t="shared" si="4"/>
        <v>198</v>
      </c>
      <c r="H26" s="136">
        <f t="shared" si="4"/>
        <v>400</v>
      </c>
      <c r="I26" s="136">
        <f t="shared" si="4"/>
        <v>292</v>
      </c>
      <c r="J26" s="136">
        <f t="shared" si="4"/>
        <v>108</v>
      </c>
      <c r="K26" s="136">
        <f t="shared" si="4"/>
        <v>0</v>
      </c>
      <c r="L26" s="113"/>
      <c r="M26" s="37"/>
      <c r="N26" s="123"/>
      <c r="O26" s="120"/>
      <c r="P26" s="123"/>
      <c r="Q26" s="120"/>
      <c r="R26" s="120"/>
      <c r="S26" s="113"/>
      <c r="T26" s="37"/>
      <c r="U26" s="37"/>
      <c r="V26" s="37"/>
      <c r="W26" s="38"/>
      <c r="X26" s="55"/>
      <c r="Y26" s="26"/>
    </row>
    <row r="27" spans="1:25" x14ac:dyDescent="0.2">
      <c r="A27" s="44" t="s">
        <v>13</v>
      </c>
      <c r="B27" s="42" t="s">
        <v>14</v>
      </c>
      <c r="C27" s="67">
        <v>5</v>
      </c>
      <c r="D27" s="67"/>
      <c r="E27" s="67"/>
      <c r="F27" s="138">
        <v>63</v>
      </c>
      <c r="G27" s="139">
        <v>15</v>
      </c>
      <c r="H27" s="138">
        <v>48</v>
      </c>
      <c r="I27" s="138">
        <v>48</v>
      </c>
      <c r="J27" s="60">
        <v>0</v>
      </c>
      <c r="K27" s="60">
        <v>0</v>
      </c>
      <c r="L27" s="114">
        <v>0</v>
      </c>
      <c r="M27" s="68">
        <v>0</v>
      </c>
      <c r="N27" s="125">
        <v>0</v>
      </c>
      <c r="O27" s="60">
        <v>0</v>
      </c>
      <c r="P27" s="125">
        <v>0</v>
      </c>
      <c r="Q27" s="60">
        <v>3</v>
      </c>
      <c r="R27" s="60">
        <v>3</v>
      </c>
      <c r="S27" s="60">
        <v>3</v>
      </c>
      <c r="T27" s="68"/>
      <c r="U27" s="68">
        <v>0</v>
      </c>
      <c r="V27" s="68">
        <v>0</v>
      </c>
      <c r="W27" s="41">
        <v>0</v>
      </c>
      <c r="X27" s="56"/>
      <c r="Y27" s="19"/>
    </row>
    <row r="28" spans="1:25" x14ac:dyDescent="0.2">
      <c r="A28" s="44" t="s">
        <v>15</v>
      </c>
      <c r="B28" s="42" t="s">
        <v>8</v>
      </c>
      <c r="C28" s="67">
        <v>5</v>
      </c>
      <c r="D28" s="67"/>
      <c r="E28" s="67"/>
      <c r="F28" s="138">
        <v>63</v>
      </c>
      <c r="G28" s="139">
        <v>15</v>
      </c>
      <c r="H28" s="138">
        <v>48</v>
      </c>
      <c r="I28" s="138">
        <v>48</v>
      </c>
      <c r="J28" s="60">
        <v>0</v>
      </c>
      <c r="K28" s="60">
        <v>0</v>
      </c>
      <c r="L28" s="114">
        <v>0</v>
      </c>
      <c r="M28" s="68">
        <v>0</v>
      </c>
      <c r="N28" s="126">
        <v>0</v>
      </c>
      <c r="O28" s="60">
        <v>0</v>
      </c>
      <c r="P28" s="125">
        <v>0</v>
      </c>
      <c r="Q28" s="60">
        <v>3</v>
      </c>
      <c r="R28" s="60">
        <v>3</v>
      </c>
      <c r="S28" s="60">
        <v>3</v>
      </c>
      <c r="T28" s="68"/>
      <c r="U28" s="68">
        <v>0</v>
      </c>
      <c r="V28" s="68">
        <v>0</v>
      </c>
      <c r="W28" s="41">
        <v>0</v>
      </c>
      <c r="X28" s="56"/>
      <c r="Y28" s="19"/>
    </row>
    <row r="29" spans="1:25" x14ac:dyDescent="0.2">
      <c r="A29" s="44" t="s">
        <v>25</v>
      </c>
      <c r="B29" s="42" t="s">
        <v>41</v>
      </c>
      <c r="C29" s="67"/>
      <c r="D29" s="67"/>
      <c r="E29" s="67">
        <v>3</v>
      </c>
      <c r="F29" s="138">
        <v>64</v>
      </c>
      <c r="G29" s="139">
        <v>16</v>
      </c>
      <c r="H29" s="138">
        <v>48</v>
      </c>
      <c r="I29" s="138">
        <v>48</v>
      </c>
      <c r="J29" s="60">
        <v>0</v>
      </c>
      <c r="K29" s="60">
        <v>0</v>
      </c>
      <c r="L29" s="114">
        <v>0</v>
      </c>
      <c r="M29" s="68">
        <v>0</v>
      </c>
      <c r="N29" s="126">
        <v>3</v>
      </c>
      <c r="O29" s="60">
        <v>3</v>
      </c>
      <c r="P29" s="125">
        <v>0</v>
      </c>
      <c r="Q29" s="60">
        <v>0</v>
      </c>
      <c r="R29" s="60">
        <v>0</v>
      </c>
      <c r="S29" s="60">
        <v>0</v>
      </c>
      <c r="T29" s="68"/>
      <c r="U29" s="68">
        <v>0</v>
      </c>
      <c r="V29" s="68">
        <v>0</v>
      </c>
      <c r="W29" s="41">
        <v>0</v>
      </c>
      <c r="X29" s="56"/>
      <c r="Y29" s="19"/>
    </row>
    <row r="30" spans="1:25" x14ac:dyDescent="0.2">
      <c r="A30" s="44" t="s">
        <v>16</v>
      </c>
      <c r="B30" s="42" t="s">
        <v>10</v>
      </c>
      <c r="C30" s="67">
        <v>7</v>
      </c>
      <c r="D30" s="45" t="s">
        <v>117</v>
      </c>
      <c r="E30" s="45" t="s">
        <v>116</v>
      </c>
      <c r="F30" s="138">
        <v>112</v>
      </c>
      <c r="G30" s="139">
        <v>4</v>
      </c>
      <c r="H30" s="138">
        <v>108</v>
      </c>
      <c r="I30" s="138">
        <v>0</v>
      </c>
      <c r="J30" s="60">
        <v>108</v>
      </c>
      <c r="K30" s="60">
        <v>0</v>
      </c>
      <c r="L30" s="114">
        <v>0</v>
      </c>
      <c r="M30" s="68">
        <v>0</v>
      </c>
      <c r="N30" s="125">
        <v>0</v>
      </c>
      <c r="O30" s="60">
        <v>0</v>
      </c>
      <c r="P30" s="125">
        <v>0</v>
      </c>
      <c r="Q30" s="60">
        <v>2</v>
      </c>
      <c r="R30" s="60">
        <v>2</v>
      </c>
      <c r="S30" s="60">
        <v>2</v>
      </c>
      <c r="T30" s="68"/>
      <c r="U30" s="68">
        <v>2</v>
      </c>
      <c r="V30" s="68">
        <v>2</v>
      </c>
      <c r="W30" s="41">
        <v>0</v>
      </c>
      <c r="X30" s="56"/>
      <c r="Y30" s="19"/>
    </row>
    <row r="31" spans="1:25" ht="20.25" customHeight="1" x14ac:dyDescent="0.2">
      <c r="A31" s="44" t="s">
        <v>17</v>
      </c>
      <c r="B31" s="42" t="s">
        <v>11</v>
      </c>
      <c r="C31" s="67"/>
      <c r="D31" s="45" t="s">
        <v>150</v>
      </c>
      <c r="E31" s="45"/>
      <c r="F31" s="138">
        <v>296</v>
      </c>
      <c r="G31" s="139">
        <v>148</v>
      </c>
      <c r="H31" s="138">
        <v>148</v>
      </c>
      <c r="I31" s="138">
        <v>148</v>
      </c>
      <c r="J31" s="60">
        <v>0</v>
      </c>
      <c r="K31" s="60">
        <v>0</v>
      </c>
      <c r="L31" s="114">
        <v>0</v>
      </c>
      <c r="M31" s="68">
        <v>0</v>
      </c>
      <c r="N31" s="125">
        <v>2</v>
      </c>
      <c r="O31" s="60">
        <v>0</v>
      </c>
      <c r="P31" s="125">
        <v>2</v>
      </c>
      <c r="Q31" s="60">
        <v>0</v>
      </c>
      <c r="R31" s="60">
        <v>0</v>
      </c>
      <c r="S31" s="60">
        <v>0</v>
      </c>
      <c r="T31" s="68"/>
      <c r="U31" s="68">
        <v>2</v>
      </c>
      <c r="V31" s="68">
        <v>2</v>
      </c>
      <c r="W31" s="41">
        <v>0</v>
      </c>
      <c r="X31" s="56"/>
      <c r="Y31" s="19"/>
    </row>
    <row r="32" spans="1:25" s="4" customFormat="1" ht="10.5" customHeight="1" x14ac:dyDescent="0.2">
      <c r="A32" s="203" t="s">
        <v>81</v>
      </c>
      <c r="B32" s="204"/>
      <c r="C32" s="37"/>
      <c r="D32" s="37"/>
      <c r="E32" s="37"/>
      <c r="F32" s="120"/>
      <c r="G32" s="120"/>
      <c r="H32" s="120"/>
      <c r="I32" s="120"/>
      <c r="J32" s="120"/>
      <c r="K32" s="120"/>
      <c r="L32" s="113">
        <f t="shared" ref="L32:S32" si="5">SUM(L27:L31)</f>
        <v>0</v>
      </c>
      <c r="M32" s="37">
        <f t="shared" si="5"/>
        <v>0</v>
      </c>
      <c r="N32" s="123">
        <f t="shared" si="5"/>
        <v>5</v>
      </c>
      <c r="O32" s="120">
        <f t="shared" si="5"/>
        <v>3</v>
      </c>
      <c r="P32" s="123">
        <f t="shared" si="5"/>
        <v>2</v>
      </c>
      <c r="Q32" s="120">
        <f t="shared" si="5"/>
        <v>8</v>
      </c>
      <c r="R32" s="120">
        <f t="shared" si="5"/>
        <v>8</v>
      </c>
      <c r="S32" s="120">
        <f t="shared" si="5"/>
        <v>8</v>
      </c>
      <c r="T32" s="37"/>
      <c r="U32" s="37">
        <f>SUM(U27:U31)</f>
        <v>4</v>
      </c>
      <c r="V32" s="37">
        <f>SUM(V27:V31)</f>
        <v>4</v>
      </c>
      <c r="W32" s="37">
        <f>SUM(W27:W31)</f>
        <v>0</v>
      </c>
      <c r="X32" s="58"/>
      <c r="Y32" s="27"/>
    </row>
    <row r="33" spans="1:25" s="4" customFormat="1" ht="12" x14ac:dyDescent="0.2">
      <c r="A33" s="73" t="s">
        <v>44</v>
      </c>
      <c r="B33" s="47" t="s">
        <v>45</v>
      </c>
      <c r="C33" s="47"/>
      <c r="D33" s="47"/>
      <c r="E33" s="47"/>
      <c r="F33" s="136">
        <f t="shared" ref="F33:K33" si="6">F34+F44</f>
        <v>3589</v>
      </c>
      <c r="G33" s="136">
        <f t="shared" si="6"/>
        <v>1187</v>
      </c>
      <c r="H33" s="136">
        <f t="shared" si="6"/>
        <v>2402</v>
      </c>
      <c r="I33" s="136">
        <f t="shared" si="6"/>
        <v>338</v>
      </c>
      <c r="J33" s="136">
        <f t="shared" si="6"/>
        <v>1249</v>
      </c>
      <c r="K33" s="136">
        <f t="shared" si="6"/>
        <v>0</v>
      </c>
      <c r="L33" s="115"/>
      <c r="M33" s="74"/>
      <c r="N33" s="127"/>
      <c r="O33" s="128"/>
      <c r="P33" s="127"/>
      <c r="Q33" s="129"/>
      <c r="R33" s="129"/>
      <c r="S33" s="129"/>
      <c r="T33" s="74"/>
      <c r="U33" s="74"/>
      <c r="V33" s="74"/>
      <c r="W33" s="75"/>
      <c r="X33" s="58"/>
      <c r="Y33" s="27"/>
    </row>
    <row r="34" spans="1:25" s="8" customFormat="1" x14ac:dyDescent="0.2">
      <c r="A34" s="73" t="s">
        <v>43</v>
      </c>
      <c r="B34" s="47" t="s">
        <v>42</v>
      </c>
      <c r="C34" s="47"/>
      <c r="D34" s="47"/>
      <c r="E34" s="47"/>
      <c r="F34" s="136">
        <v>1274</v>
      </c>
      <c r="G34" s="136">
        <f>SUM(G35:G42)</f>
        <v>415</v>
      </c>
      <c r="H34" s="136">
        <f>SUM(H35:H42)</f>
        <v>859</v>
      </c>
      <c r="I34" s="136">
        <f>SUM(I35:I42)</f>
        <v>120</v>
      </c>
      <c r="J34" s="136">
        <f>SUM(J35:J42)</f>
        <v>783</v>
      </c>
      <c r="K34" s="136">
        <f>SUM(K35:K42)</f>
        <v>0</v>
      </c>
      <c r="L34" s="115"/>
      <c r="M34" s="74"/>
      <c r="N34" s="127"/>
      <c r="O34" s="128"/>
      <c r="P34" s="127"/>
      <c r="Q34" s="129"/>
      <c r="R34" s="129"/>
      <c r="S34" s="129"/>
      <c r="T34" s="74"/>
      <c r="U34" s="74"/>
      <c r="V34" s="74"/>
      <c r="W34" s="75"/>
      <c r="X34" s="55"/>
      <c r="Y34" s="26"/>
    </row>
    <row r="35" spans="1:25" s="8" customFormat="1" ht="22.5" x14ac:dyDescent="0.2">
      <c r="A35" s="44" t="s">
        <v>46</v>
      </c>
      <c r="B35" s="40" t="s">
        <v>39</v>
      </c>
      <c r="C35" s="67">
        <v>8</v>
      </c>
      <c r="D35" s="67"/>
      <c r="E35" s="67">
        <v>7</v>
      </c>
      <c r="F35" s="138">
        <v>148</v>
      </c>
      <c r="G35" s="60">
        <v>49</v>
      </c>
      <c r="H35" s="138">
        <v>99</v>
      </c>
      <c r="I35" s="138">
        <v>0</v>
      </c>
      <c r="J35" s="138">
        <v>99</v>
      </c>
      <c r="K35" s="60">
        <v>0</v>
      </c>
      <c r="L35" s="114">
        <v>0</v>
      </c>
      <c r="M35" s="68">
        <v>0</v>
      </c>
      <c r="N35" s="125">
        <v>0</v>
      </c>
      <c r="O35" s="60">
        <v>0</v>
      </c>
      <c r="P35" s="125">
        <v>0</v>
      </c>
      <c r="Q35" s="60">
        <v>0</v>
      </c>
      <c r="R35" s="60">
        <v>0</v>
      </c>
      <c r="S35" s="60">
        <v>0</v>
      </c>
      <c r="T35" s="68">
        <v>0</v>
      </c>
      <c r="U35" s="68">
        <v>0</v>
      </c>
      <c r="V35" s="68">
        <v>3</v>
      </c>
      <c r="W35" s="41">
        <v>3</v>
      </c>
      <c r="X35" s="55"/>
      <c r="Y35" s="26"/>
    </row>
    <row r="36" spans="1:25" s="15" customFormat="1" x14ac:dyDescent="0.2">
      <c r="A36" s="44" t="s">
        <v>48</v>
      </c>
      <c r="B36" s="42" t="s">
        <v>18</v>
      </c>
      <c r="C36" s="67">
        <v>4.7</v>
      </c>
      <c r="D36" s="67">
        <v>2.6</v>
      </c>
      <c r="E36" s="67" t="s">
        <v>112</v>
      </c>
      <c r="F36" s="138">
        <v>393</v>
      </c>
      <c r="G36" s="139">
        <v>131</v>
      </c>
      <c r="H36" s="138">
        <v>262</v>
      </c>
      <c r="I36" s="60">
        <v>0</v>
      </c>
      <c r="J36" s="138">
        <v>262</v>
      </c>
      <c r="K36" s="60">
        <v>0</v>
      </c>
      <c r="L36" s="114">
        <v>2</v>
      </c>
      <c r="M36" s="68">
        <v>2</v>
      </c>
      <c r="N36" s="125">
        <v>2</v>
      </c>
      <c r="O36" s="60">
        <v>2</v>
      </c>
      <c r="P36" s="125">
        <v>2</v>
      </c>
      <c r="Q36" s="60">
        <v>2</v>
      </c>
      <c r="R36" s="60">
        <v>2</v>
      </c>
      <c r="S36" s="60">
        <v>2</v>
      </c>
      <c r="T36" s="68">
        <v>2</v>
      </c>
      <c r="U36" s="68">
        <v>2</v>
      </c>
      <c r="V36" s="68">
        <v>2</v>
      </c>
      <c r="W36" s="41">
        <v>0</v>
      </c>
      <c r="X36" s="57"/>
      <c r="Y36" s="28"/>
    </row>
    <row r="37" spans="1:25" s="9" customFormat="1" ht="11.25" customHeight="1" x14ac:dyDescent="0.2">
      <c r="A37" s="44" t="s">
        <v>49</v>
      </c>
      <c r="B37" s="42" t="s">
        <v>19</v>
      </c>
      <c r="C37" s="67">
        <v>2</v>
      </c>
      <c r="D37" s="67"/>
      <c r="E37" s="67">
        <v>1</v>
      </c>
      <c r="F37" s="138">
        <v>117</v>
      </c>
      <c r="G37" s="60">
        <v>39</v>
      </c>
      <c r="H37" s="138">
        <v>78</v>
      </c>
      <c r="I37" s="60">
        <v>0</v>
      </c>
      <c r="J37" s="138">
        <v>78</v>
      </c>
      <c r="K37" s="60">
        <v>0</v>
      </c>
      <c r="L37" s="114">
        <v>2</v>
      </c>
      <c r="M37" s="68">
        <v>2</v>
      </c>
      <c r="N37" s="125">
        <v>0</v>
      </c>
      <c r="O37" s="60">
        <v>0</v>
      </c>
      <c r="P37" s="125">
        <v>0</v>
      </c>
      <c r="Q37" s="60">
        <v>0</v>
      </c>
      <c r="R37" s="60">
        <v>0</v>
      </c>
      <c r="S37" s="60">
        <v>0</v>
      </c>
      <c r="T37" s="68">
        <v>0</v>
      </c>
      <c r="U37" s="68">
        <v>0</v>
      </c>
      <c r="V37" s="68">
        <v>0</v>
      </c>
      <c r="W37" s="41">
        <v>0</v>
      </c>
      <c r="X37" s="59"/>
      <c r="Y37" s="29"/>
    </row>
    <row r="38" spans="1:25" s="9" customFormat="1" ht="10.5" customHeight="1" x14ac:dyDescent="0.2">
      <c r="A38" s="44" t="s">
        <v>50</v>
      </c>
      <c r="B38" s="42" t="s">
        <v>20</v>
      </c>
      <c r="C38" s="67">
        <v>7</v>
      </c>
      <c r="D38" s="67">
        <v>6</v>
      </c>
      <c r="E38" s="67" t="s">
        <v>114</v>
      </c>
      <c r="F38" s="138">
        <v>276</v>
      </c>
      <c r="G38" s="139">
        <v>92</v>
      </c>
      <c r="H38" s="138">
        <v>184</v>
      </c>
      <c r="I38" s="60">
        <v>0</v>
      </c>
      <c r="J38" s="138">
        <v>184</v>
      </c>
      <c r="K38" s="60">
        <v>0</v>
      </c>
      <c r="L38" s="114">
        <v>0</v>
      </c>
      <c r="M38" s="68">
        <v>0</v>
      </c>
      <c r="N38" s="125">
        <v>2</v>
      </c>
      <c r="O38" s="60">
        <v>2</v>
      </c>
      <c r="P38" s="125">
        <v>2</v>
      </c>
      <c r="Q38" s="60">
        <v>2</v>
      </c>
      <c r="R38" s="60">
        <v>2</v>
      </c>
      <c r="S38" s="60">
        <v>2</v>
      </c>
      <c r="T38" s="68">
        <v>2</v>
      </c>
      <c r="U38" s="68">
        <v>2</v>
      </c>
      <c r="V38" s="68">
        <v>2</v>
      </c>
      <c r="W38" s="41">
        <v>0</v>
      </c>
      <c r="X38" s="59"/>
      <c r="Y38" s="29"/>
    </row>
    <row r="39" spans="1:25" x14ac:dyDescent="0.2">
      <c r="A39" s="44" t="s">
        <v>51</v>
      </c>
      <c r="B39" s="42" t="s">
        <v>21</v>
      </c>
      <c r="C39" s="67"/>
      <c r="D39" s="67">
        <v>8</v>
      </c>
      <c r="E39" s="67">
        <v>7</v>
      </c>
      <c r="F39" s="138">
        <v>75</v>
      </c>
      <c r="G39" s="60">
        <v>25</v>
      </c>
      <c r="H39" s="138">
        <v>50</v>
      </c>
      <c r="I39" s="60">
        <v>0</v>
      </c>
      <c r="J39" s="138">
        <v>50</v>
      </c>
      <c r="K39" s="60">
        <v>0</v>
      </c>
      <c r="L39" s="114">
        <v>0</v>
      </c>
      <c r="M39" s="68">
        <v>0</v>
      </c>
      <c r="N39" s="125">
        <v>0</v>
      </c>
      <c r="O39" s="60">
        <v>0</v>
      </c>
      <c r="P39" s="125">
        <v>0</v>
      </c>
      <c r="Q39" s="60">
        <v>0</v>
      </c>
      <c r="R39" s="60">
        <v>0</v>
      </c>
      <c r="S39" s="60">
        <v>0</v>
      </c>
      <c r="T39" s="68">
        <v>0</v>
      </c>
      <c r="U39" s="68">
        <v>0</v>
      </c>
      <c r="V39" s="68">
        <v>1</v>
      </c>
      <c r="W39" s="41">
        <v>2</v>
      </c>
      <c r="X39" s="56"/>
      <c r="Y39" s="19"/>
    </row>
    <row r="40" spans="1:25" x14ac:dyDescent="0.2">
      <c r="A40" s="44" t="s">
        <v>52</v>
      </c>
      <c r="B40" s="42" t="s">
        <v>22</v>
      </c>
      <c r="C40" s="67"/>
      <c r="D40" s="67">
        <v>8</v>
      </c>
      <c r="E40" s="67">
        <v>7</v>
      </c>
      <c r="F40" s="138">
        <v>99</v>
      </c>
      <c r="G40" s="60">
        <v>33</v>
      </c>
      <c r="H40" s="138">
        <v>66</v>
      </c>
      <c r="I40" s="60">
        <v>0</v>
      </c>
      <c r="J40" s="138">
        <v>66</v>
      </c>
      <c r="K40" s="60">
        <v>0</v>
      </c>
      <c r="L40" s="114">
        <v>0</v>
      </c>
      <c r="M40" s="68">
        <v>0</v>
      </c>
      <c r="N40" s="125">
        <v>0</v>
      </c>
      <c r="O40" s="60">
        <v>0</v>
      </c>
      <c r="P40" s="125">
        <v>0</v>
      </c>
      <c r="Q40" s="60">
        <v>0</v>
      </c>
      <c r="R40" s="60">
        <v>0</v>
      </c>
      <c r="S40" s="60">
        <v>0</v>
      </c>
      <c r="T40" s="68">
        <v>0</v>
      </c>
      <c r="U40" s="68">
        <v>0</v>
      </c>
      <c r="V40" s="87">
        <v>2</v>
      </c>
      <c r="W40" s="41">
        <v>2</v>
      </c>
      <c r="X40" s="56"/>
      <c r="Y40" s="19"/>
    </row>
    <row r="41" spans="1:25" x14ac:dyDescent="0.2">
      <c r="A41" s="44" t="s">
        <v>53</v>
      </c>
      <c r="B41" s="42" t="s">
        <v>23</v>
      </c>
      <c r="C41" s="67"/>
      <c r="D41" s="67">
        <v>6</v>
      </c>
      <c r="E41" s="67">
        <v>5</v>
      </c>
      <c r="F41" s="138">
        <v>114</v>
      </c>
      <c r="G41" s="60">
        <v>38</v>
      </c>
      <c r="H41" s="138">
        <v>76</v>
      </c>
      <c r="I41" s="60">
        <v>76</v>
      </c>
      <c r="J41" s="138">
        <v>0</v>
      </c>
      <c r="K41" s="60">
        <v>0</v>
      </c>
      <c r="L41" s="114">
        <v>0</v>
      </c>
      <c r="M41" s="68">
        <v>0</v>
      </c>
      <c r="N41" s="125">
        <v>0</v>
      </c>
      <c r="O41" s="60">
        <v>0</v>
      </c>
      <c r="P41" s="125">
        <v>0</v>
      </c>
      <c r="Q41" s="60">
        <v>2</v>
      </c>
      <c r="R41" s="60">
        <v>2</v>
      </c>
      <c r="S41" s="60">
        <v>2</v>
      </c>
      <c r="T41" s="68">
        <v>2</v>
      </c>
      <c r="U41" s="68">
        <v>2</v>
      </c>
      <c r="V41" s="87">
        <v>0</v>
      </c>
      <c r="W41" s="41">
        <v>0</v>
      </c>
      <c r="X41" s="56"/>
      <c r="Y41" s="19"/>
    </row>
    <row r="42" spans="1:25" ht="33.75" x14ac:dyDescent="0.2">
      <c r="A42" s="84" t="s">
        <v>142</v>
      </c>
      <c r="B42" s="151" t="s">
        <v>145</v>
      </c>
      <c r="C42" s="152"/>
      <c r="D42" s="152"/>
      <c r="E42" s="152">
        <v>5</v>
      </c>
      <c r="F42" s="153">
        <v>52</v>
      </c>
      <c r="G42" s="114">
        <v>8</v>
      </c>
      <c r="H42" s="153">
        <v>44</v>
      </c>
      <c r="I42" s="153">
        <v>44</v>
      </c>
      <c r="J42" s="114">
        <v>44</v>
      </c>
      <c r="K42" s="114">
        <v>0</v>
      </c>
      <c r="L42" s="114">
        <v>0</v>
      </c>
      <c r="M42" s="114">
        <v>0</v>
      </c>
      <c r="N42" s="154">
        <v>0</v>
      </c>
      <c r="O42" s="114">
        <v>0</v>
      </c>
      <c r="P42" s="154">
        <v>0</v>
      </c>
      <c r="Q42" s="114">
        <v>2</v>
      </c>
      <c r="R42" s="114">
        <v>4</v>
      </c>
      <c r="S42" s="114">
        <v>4</v>
      </c>
      <c r="T42" s="150">
        <v>2</v>
      </c>
      <c r="U42" s="114">
        <v>0</v>
      </c>
      <c r="V42" s="114">
        <v>0</v>
      </c>
      <c r="W42" s="155">
        <v>0</v>
      </c>
      <c r="X42" s="56"/>
      <c r="Y42" s="19"/>
    </row>
    <row r="43" spans="1:25" x14ac:dyDescent="0.2">
      <c r="A43" s="89" t="s">
        <v>81</v>
      </c>
      <c r="B43" s="90"/>
      <c r="C43" s="37"/>
      <c r="D43" s="37"/>
      <c r="E43" s="37"/>
      <c r="F43" s="120"/>
      <c r="G43" s="120"/>
      <c r="H43" s="141"/>
      <c r="I43" s="141"/>
      <c r="J43" s="141"/>
      <c r="K43" s="141"/>
      <c r="L43" s="113">
        <f t="shared" ref="L43:S43" si="7">SUM(L35:L42)</f>
        <v>4</v>
      </c>
      <c r="M43" s="37">
        <f t="shared" si="7"/>
        <v>4</v>
      </c>
      <c r="N43" s="123">
        <f t="shared" si="7"/>
        <v>4</v>
      </c>
      <c r="O43" s="120">
        <f t="shared" si="7"/>
        <v>4</v>
      </c>
      <c r="P43" s="123">
        <f t="shared" si="7"/>
        <v>4</v>
      </c>
      <c r="Q43" s="120">
        <f t="shared" si="7"/>
        <v>8</v>
      </c>
      <c r="R43" s="120">
        <f t="shared" si="7"/>
        <v>10</v>
      </c>
      <c r="S43" s="120">
        <f t="shared" si="7"/>
        <v>10</v>
      </c>
      <c r="T43" s="37"/>
      <c r="U43" s="37">
        <f>SUM(U35:U42)</f>
        <v>6</v>
      </c>
      <c r="V43" s="37">
        <f>SUM(V35:V42)</f>
        <v>10</v>
      </c>
      <c r="W43" s="37">
        <f>SUM(W35:W42)</f>
        <v>7</v>
      </c>
      <c r="X43" s="56"/>
      <c r="Y43" s="19"/>
    </row>
    <row r="44" spans="1:25" x14ac:dyDescent="0.2">
      <c r="A44" s="46" t="s">
        <v>80</v>
      </c>
      <c r="B44" s="71" t="s">
        <v>54</v>
      </c>
      <c r="C44" s="47"/>
      <c r="D44" s="47"/>
      <c r="E44" s="47"/>
      <c r="F44" s="136">
        <f>F55+F45</f>
        <v>2315</v>
      </c>
      <c r="G44" s="136">
        <f>G55+G45</f>
        <v>772</v>
      </c>
      <c r="H44" s="136">
        <f>H55+H45</f>
        <v>1543</v>
      </c>
      <c r="I44" s="136">
        <f>I55+I45</f>
        <v>218</v>
      </c>
      <c r="J44" s="136">
        <f>J55+J45</f>
        <v>466</v>
      </c>
      <c r="K44" s="136"/>
      <c r="L44" s="114"/>
      <c r="M44" s="68"/>
      <c r="N44" s="130"/>
      <c r="O44" s="131"/>
      <c r="P44" s="125"/>
      <c r="Q44" s="60"/>
      <c r="R44" s="60"/>
      <c r="S44" s="60"/>
      <c r="T44" s="68"/>
      <c r="U44" s="68"/>
      <c r="V44" s="68"/>
      <c r="W44" s="41"/>
      <c r="X44" s="56"/>
      <c r="Y44" s="19"/>
    </row>
    <row r="45" spans="1:25" x14ac:dyDescent="0.2">
      <c r="A45" s="46" t="s">
        <v>55</v>
      </c>
      <c r="B45" s="71" t="s">
        <v>123</v>
      </c>
      <c r="C45" s="47" t="s">
        <v>119</v>
      </c>
      <c r="D45" s="47"/>
      <c r="E45" s="47"/>
      <c r="F45" s="120">
        <f t="shared" ref="F45:K45" si="8">SUM(F46:F53)</f>
        <v>1718</v>
      </c>
      <c r="G45" s="120">
        <f t="shared" si="8"/>
        <v>573</v>
      </c>
      <c r="H45" s="120">
        <f t="shared" si="8"/>
        <v>1145</v>
      </c>
      <c r="I45" s="120">
        <f t="shared" si="8"/>
        <v>0</v>
      </c>
      <c r="J45" s="120">
        <f t="shared" si="8"/>
        <v>286</v>
      </c>
      <c r="K45" s="120">
        <f t="shared" si="8"/>
        <v>859</v>
      </c>
      <c r="L45" s="114"/>
      <c r="M45" s="68"/>
      <c r="N45" s="125"/>
      <c r="O45" s="60"/>
      <c r="P45" s="125"/>
      <c r="Q45" s="60"/>
      <c r="R45" s="60"/>
      <c r="S45" s="60"/>
      <c r="T45" s="68"/>
      <c r="U45" s="68"/>
      <c r="V45" s="68"/>
      <c r="W45" s="41"/>
      <c r="X45" s="56"/>
      <c r="Y45" s="19"/>
    </row>
    <row r="46" spans="1:25" ht="22.5" x14ac:dyDescent="0.2">
      <c r="A46" s="92" t="s">
        <v>56</v>
      </c>
      <c r="B46" s="40" t="s">
        <v>126</v>
      </c>
      <c r="C46" s="68" t="s">
        <v>148</v>
      </c>
      <c r="D46" s="67"/>
      <c r="E46" s="67" t="s">
        <v>149</v>
      </c>
      <c r="F46" s="60">
        <v>608</v>
      </c>
      <c r="G46" s="60">
        <v>203</v>
      </c>
      <c r="H46" s="60">
        <v>405</v>
      </c>
      <c r="I46" s="60">
        <v>0</v>
      </c>
      <c r="J46" s="60">
        <v>0</v>
      </c>
      <c r="K46" s="60">
        <v>405</v>
      </c>
      <c r="L46" s="114">
        <v>2</v>
      </c>
      <c r="M46" s="68">
        <v>2</v>
      </c>
      <c r="N46" s="125">
        <v>3</v>
      </c>
      <c r="O46" s="60">
        <v>3</v>
      </c>
      <c r="P46" s="125">
        <v>3</v>
      </c>
      <c r="Q46" s="60">
        <v>3</v>
      </c>
      <c r="R46" s="60">
        <v>3</v>
      </c>
      <c r="S46" s="60">
        <v>3</v>
      </c>
      <c r="T46" s="68"/>
      <c r="U46" s="68">
        <v>3</v>
      </c>
      <c r="V46" s="68">
        <v>3</v>
      </c>
      <c r="W46" s="68">
        <v>3</v>
      </c>
      <c r="X46" s="56"/>
      <c r="Y46" s="19"/>
    </row>
    <row r="47" spans="1:25" x14ac:dyDescent="0.2">
      <c r="A47" s="103"/>
      <c r="B47" s="40" t="s">
        <v>124</v>
      </c>
      <c r="C47" s="68"/>
      <c r="D47" s="67">
        <v>4.5999999999999996</v>
      </c>
      <c r="E47" s="67" t="s">
        <v>108</v>
      </c>
      <c r="F47" s="60">
        <v>164</v>
      </c>
      <c r="G47" s="60">
        <v>55</v>
      </c>
      <c r="H47" s="60">
        <v>109</v>
      </c>
      <c r="I47" s="60">
        <v>0</v>
      </c>
      <c r="J47" s="60">
        <v>0</v>
      </c>
      <c r="K47" s="60">
        <v>109</v>
      </c>
      <c r="L47" s="114">
        <v>0</v>
      </c>
      <c r="M47" s="68">
        <v>0</v>
      </c>
      <c r="N47" s="125">
        <v>1</v>
      </c>
      <c r="O47" s="60">
        <v>1</v>
      </c>
      <c r="P47" s="125">
        <v>1</v>
      </c>
      <c r="Q47" s="60">
        <v>1</v>
      </c>
      <c r="R47" s="60">
        <v>1</v>
      </c>
      <c r="S47" s="60">
        <v>1</v>
      </c>
      <c r="T47" s="68"/>
      <c r="U47" s="68">
        <v>1</v>
      </c>
      <c r="V47" s="68">
        <v>1</v>
      </c>
      <c r="W47" s="68">
        <v>1</v>
      </c>
      <c r="X47" s="56"/>
      <c r="Y47" s="19"/>
    </row>
    <row r="48" spans="1:25" x14ac:dyDescent="0.2">
      <c r="A48" s="103"/>
      <c r="B48" s="40" t="s">
        <v>131</v>
      </c>
      <c r="C48" s="68"/>
      <c r="D48" s="67"/>
      <c r="E48" s="67">
        <v>8</v>
      </c>
      <c r="F48" s="60">
        <v>51</v>
      </c>
      <c r="G48" s="60">
        <v>17</v>
      </c>
      <c r="H48" s="60">
        <v>34</v>
      </c>
      <c r="I48" s="60">
        <v>0</v>
      </c>
      <c r="J48" s="60">
        <v>34</v>
      </c>
      <c r="K48" s="60">
        <v>0</v>
      </c>
      <c r="L48" s="114">
        <v>0</v>
      </c>
      <c r="M48" s="68">
        <v>0</v>
      </c>
      <c r="N48" s="125">
        <v>0</v>
      </c>
      <c r="O48" s="60">
        <v>0</v>
      </c>
      <c r="P48" s="125">
        <v>0</v>
      </c>
      <c r="Q48" s="60">
        <v>0</v>
      </c>
      <c r="R48" s="60">
        <v>0</v>
      </c>
      <c r="S48" s="60">
        <v>0</v>
      </c>
      <c r="T48" s="68"/>
      <c r="U48" s="68">
        <v>0</v>
      </c>
      <c r="V48" s="68">
        <v>0</v>
      </c>
      <c r="W48" s="68">
        <v>2</v>
      </c>
      <c r="X48" s="56"/>
      <c r="Y48" s="19"/>
    </row>
    <row r="49" spans="1:25" x14ac:dyDescent="0.2">
      <c r="A49" s="103"/>
      <c r="B49" s="40" t="s">
        <v>125</v>
      </c>
      <c r="C49" s="68"/>
      <c r="D49" s="67">
        <v>4</v>
      </c>
      <c r="E49" s="67">
        <v>3</v>
      </c>
      <c r="F49" s="60">
        <v>90</v>
      </c>
      <c r="G49" s="60">
        <v>30</v>
      </c>
      <c r="H49" s="60">
        <v>60</v>
      </c>
      <c r="I49" s="60">
        <v>0</v>
      </c>
      <c r="J49" s="60">
        <v>60</v>
      </c>
      <c r="K49" s="60">
        <v>0</v>
      </c>
      <c r="L49" s="114">
        <v>0</v>
      </c>
      <c r="M49" s="68">
        <v>0</v>
      </c>
      <c r="N49" s="125">
        <v>1</v>
      </c>
      <c r="O49" s="60">
        <v>1</v>
      </c>
      <c r="P49" s="125">
        <v>2</v>
      </c>
      <c r="Q49" s="60">
        <v>0</v>
      </c>
      <c r="R49" s="60">
        <v>0</v>
      </c>
      <c r="S49" s="60">
        <v>0</v>
      </c>
      <c r="T49" s="68"/>
      <c r="U49" s="68">
        <v>0</v>
      </c>
      <c r="V49" s="68">
        <v>0</v>
      </c>
      <c r="W49" s="68">
        <v>0</v>
      </c>
      <c r="X49" s="56"/>
      <c r="Y49" s="19"/>
    </row>
    <row r="50" spans="1:25" x14ac:dyDescent="0.2">
      <c r="A50" s="43" t="s">
        <v>57</v>
      </c>
      <c r="B50" s="156" t="s">
        <v>127</v>
      </c>
      <c r="C50" s="68"/>
      <c r="D50" s="67">
        <v>257</v>
      </c>
      <c r="E50" s="67">
        <v>1346</v>
      </c>
      <c r="F50" s="68">
        <v>296</v>
      </c>
      <c r="G50" s="68">
        <v>99</v>
      </c>
      <c r="H50" s="68">
        <v>197</v>
      </c>
      <c r="I50" s="60">
        <v>0</v>
      </c>
      <c r="J50" s="68">
        <v>0</v>
      </c>
      <c r="K50" s="68">
        <v>197</v>
      </c>
      <c r="L50" s="68">
        <v>1</v>
      </c>
      <c r="M50" s="68">
        <v>1</v>
      </c>
      <c r="N50" s="114">
        <v>1</v>
      </c>
      <c r="O50" s="114">
        <v>1</v>
      </c>
      <c r="P50" s="114">
        <v>1</v>
      </c>
      <c r="Q50" s="114">
        <v>1</v>
      </c>
      <c r="R50" s="68">
        <v>0</v>
      </c>
      <c r="S50" s="68">
        <v>0</v>
      </c>
      <c r="T50" s="68">
        <v>0</v>
      </c>
      <c r="U50" s="68">
        <v>2</v>
      </c>
      <c r="V50" s="68">
        <v>2</v>
      </c>
      <c r="W50" s="68">
        <v>2</v>
      </c>
      <c r="X50" s="56"/>
      <c r="Y50" s="19"/>
    </row>
    <row r="51" spans="1:25" ht="10.5" customHeight="1" x14ac:dyDescent="0.2">
      <c r="A51" s="92" t="s">
        <v>58</v>
      </c>
      <c r="B51" s="40" t="s">
        <v>128</v>
      </c>
      <c r="C51" s="68"/>
      <c r="D51" s="67" t="s">
        <v>133</v>
      </c>
      <c r="E51" s="67" t="s">
        <v>132</v>
      </c>
      <c r="F51" s="60">
        <v>221</v>
      </c>
      <c r="G51" s="60">
        <v>73</v>
      </c>
      <c r="H51" s="142">
        <v>148</v>
      </c>
      <c r="I51" s="60">
        <v>0</v>
      </c>
      <c r="J51" s="60">
        <v>0</v>
      </c>
      <c r="K51" s="142">
        <v>148</v>
      </c>
      <c r="L51" s="114">
        <v>1</v>
      </c>
      <c r="M51" s="68">
        <v>1</v>
      </c>
      <c r="N51" s="125">
        <v>1</v>
      </c>
      <c r="O51" s="60">
        <v>1</v>
      </c>
      <c r="P51" s="125">
        <v>1</v>
      </c>
      <c r="Q51" s="60">
        <v>1</v>
      </c>
      <c r="R51" s="60">
        <v>1</v>
      </c>
      <c r="S51" s="60">
        <v>1</v>
      </c>
      <c r="T51" s="68"/>
      <c r="U51" s="68">
        <v>1</v>
      </c>
      <c r="V51" s="68">
        <v>1</v>
      </c>
      <c r="W51" s="68">
        <v>1</v>
      </c>
      <c r="X51" s="56"/>
      <c r="Y51" s="19"/>
    </row>
    <row r="52" spans="1:25" ht="10.5" customHeight="1" x14ac:dyDescent="0.2">
      <c r="A52" s="93"/>
      <c r="B52" s="40" t="s">
        <v>129</v>
      </c>
      <c r="C52" s="68"/>
      <c r="D52" s="104">
        <v>8</v>
      </c>
      <c r="E52" s="67" t="s">
        <v>134</v>
      </c>
      <c r="F52" s="60">
        <v>108</v>
      </c>
      <c r="G52" s="60">
        <v>36</v>
      </c>
      <c r="H52" s="142">
        <v>72</v>
      </c>
      <c r="I52" s="60">
        <v>0</v>
      </c>
      <c r="J52" s="60">
        <v>72</v>
      </c>
      <c r="K52" s="142">
        <v>0</v>
      </c>
      <c r="L52" s="114">
        <v>0</v>
      </c>
      <c r="M52" s="68">
        <v>0</v>
      </c>
      <c r="N52" s="125">
        <v>0</v>
      </c>
      <c r="O52" s="60">
        <v>0</v>
      </c>
      <c r="P52" s="125">
        <v>0</v>
      </c>
      <c r="Q52" s="60">
        <v>0</v>
      </c>
      <c r="R52" s="60">
        <v>0</v>
      </c>
      <c r="S52" s="60">
        <v>0</v>
      </c>
      <c r="T52" s="68"/>
      <c r="U52" s="68">
        <v>1</v>
      </c>
      <c r="V52" s="68">
        <v>1</v>
      </c>
      <c r="W52" s="68">
        <v>2</v>
      </c>
      <c r="X52" s="56"/>
      <c r="Y52" s="19"/>
    </row>
    <row r="53" spans="1:25" ht="24.75" customHeight="1" x14ac:dyDescent="0.2">
      <c r="A53" s="119" t="s">
        <v>59</v>
      </c>
      <c r="B53" s="85" t="s">
        <v>130</v>
      </c>
      <c r="C53" s="68"/>
      <c r="D53" s="67"/>
      <c r="E53" s="67" t="s">
        <v>151</v>
      </c>
      <c r="F53" s="60">
        <v>180</v>
      </c>
      <c r="G53" s="60">
        <v>60</v>
      </c>
      <c r="H53" s="142">
        <v>120</v>
      </c>
      <c r="I53" s="60">
        <v>0</v>
      </c>
      <c r="J53" s="60">
        <v>120</v>
      </c>
      <c r="K53" s="142">
        <v>0</v>
      </c>
      <c r="L53" s="114">
        <v>0</v>
      </c>
      <c r="M53" s="68">
        <v>0</v>
      </c>
      <c r="N53" s="125">
        <v>0</v>
      </c>
      <c r="O53" s="60">
        <v>0</v>
      </c>
      <c r="P53" s="125">
        <v>0</v>
      </c>
      <c r="Q53" s="60">
        <v>0</v>
      </c>
      <c r="R53" s="60">
        <v>0</v>
      </c>
      <c r="S53" s="60">
        <v>0</v>
      </c>
      <c r="T53" s="68"/>
      <c r="U53" s="68">
        <v>2</v>
      </c>
      <c r="V53" s="68">
        <v>2</v>
      </c>
      <c r="W53" s="68">
        <v>3</v>
      </c>
      <c r="X53" s="56"/>
      <c r="Y53" s="19"/>
    </row>
    <row r="54" spans="1:25" s="4" customFormat="1" ht="13.5" customHeight="1" x14ac:dyDescent="0.2">
      <c r="A54" s="194" t="s">
        <v>75</v>
      </c>
      <c r="B54" s="195"/>
      <c r="C54" s="47"/>
      <c r="D54" s="47"/>
      <c r="E54" s="47"/>
      <c r="F54" s="120"/>
      <c r="G54" s="120"/>
      <c r="H54" s="136"/>
      <c r="I54" s="120"/>
      <c r="J54" s="120"/>
      <c r="K54" s="120"/>
      <c r="L54" s="113">
        <f t="shared" ref="L54:S54" si="9">SUM(L46:L53)</f>
        <v>4</v>
      </c>
      <c r="M54" s="37">
        <f t="shared" si="9"/>
        <v>4</v>
      </c>
      <c r="N54" s="123">
        <f t="shared" si="9"/>
        <v>7</v>
      </c>
      <c r="O54" s="120">
        <f t="shared" si="9"/>
        <v>7</v>
      </c>
      <c r="P54" s="123">
        <f t="shared" si="9"/>
        <v>8</v>
      </c>
      <c r="Q54" s="120">
        <f t="shared" si="9"/>
        <v>6</v>
      </c>
      <c r="R54" s="120">
        <f t="shared" si="9"/>
        <v>5</v>
      </c>
      <c r="S54" s="120">
        <f t="shared" si="9"/>
        <v>5</v>
      </c>
      <c r="T54" s="37"/>
      <c r="U54" s="37">
        <f>SUM(U46:U53)</f>
        <v>10</v>
      </c>
      <c r="V54" s="37">
        <f>SUM(V46:V53)</f>
        <v>10</v>
      </c>
      <c r="W54" s="37">
        <f>SUM(W46:W53)</f>
        <v>14</v>
      </c>
      <c r="X54" s="58"/>
      <c r="Y54" s="27"/>
    </row>
    <row r="55" spans="1:25" s="8" customFormat="1" ht="11.25" customHeight="1" x14ac:dyDescent="0.2">
      <c r="A55" s="46" t="s">
        <v>61</v>
      </c>
      <c r="B55" s="98" t="s">
        <v>60</v>
      </c>
      <c r="C55" s="47" t="s">
        <v>119</v>
      </c>
      <c r="D55" s="47"/>
      <c r="E55" s="47"/>
      <c r="F55" s="136">
        <f t="shared" ref="F55:K55" si="10">SUM(F56:F57)</f>
        <v>597</v>
      </c>
      <c r="G55" s="136">
        <f t="shared" si="10"/>
        <v>199</v>
      </c>
      <c r="H55" s="136">
        <f t="shared" si="10"/>
        <v>398</v>
      </c>
      <c r="I55" s="136">
        <f t="shared" si="10"/>
        <v>218</v>
      </c>
      <c r="J55" s="136">
        <f t="shared" si="10"/>
        <v>180</v>
      </c>
      <c r="K55" s="136">
        <f t="shared" si="10"/>
        <v>0</v>
      </c>
      <c r="L55" s="113"/>
      <c r="M55" s="37"/>
      <c r="N55" s="123"/>
      <c r="O55" s="120"/>
      <c r="P55" s="123"/>
      <c r="Q55" s="120"/>
      <c r="R55" s="120"/>
      <c r="S55" s="120"/>
      <c r="T55" s="37"/>
      <c r="U55" s="37"/>
      <c r="V55" s="37"/>
      <c r="W55" s="38"/>
      <c r="X55" s="55"/>
      <c r="Y55" s="26"/>
    </row>
    <row r="56" spans="1:25" s="8" customFormat="1" ht="23.25" customHeight="1" x14ac:dyDescent="0.2">
      <c r="A56" s="44" t="s">
        <v>62</v>
      </c>
      <c r="B56" s="42" t="s">
        <v>63</v>
      </c>
      <c r="C56" s="67"/>
      <c r="D56" s="67">
        <v>4.5999999999999996</v>
      </c>
      <c r="E56" s="67" t="s">
        <v>143</v>
      </c>
      <c r="F56" s="138">
        <v>327</v>
      </c>
      <c r="G56" s="139">
        <v>109</v>
      </c>
      <c r="H56" s="138">
        <v>218</v>
      </c>
      <c r="I56" s="138">
        <v>218</v>
      </c>
      <c r="J56" s="60">
        <v>0</v>
      </c>
      <c r="K56" s="60">
        <v>0</v>
      </c>
      <c r="L56" s="114">
        <v>0</v>
      </c>
      <c r="M56" s="68">
        <v>0</v>
      </c>
      <c r="N56" s="125">
        <v>2</v>
      </c>
      <c r="O56" s="60">
        <v>2</v>
      </c>
      <c r="P56" s="125">
        <v>2</v>
      </c>
      <c r="Q56" s="60">
        <v>2</v>
      </c>
      <c r="R56" s="60">
        <v>2</v>
      </c>
      <c r="S56" s="60">
        <v>2</v>
      </c>
      <c r="T56" s="68"/>
      <c r="U56" s="68">
        <v>2</v>
      </c>
      <c r="V56" s="68">
        <v>2</v>
      </c>
      <c r="W56" s="41">
        <v>2</v>
      </c>
      <c r="X56" s="55"/>
      <c r="Y56" s="26"/>
    </row>
    <row r="57" spans="1:25" s="8" customFormat="1" ht="23.25" customHeight="1" x14ac:dyDescent="0.2">
      <c r="A57" s="44" t="s">
        <v>79</v>
      </c>
      <c r="B57" s="42" t="s">
        <v>76</v>
      </c>
      <c r="C57" s="67"/>
      <c r="D57" s="67"/>
      <c r="E57" s="67">
        <v>5.7</v>
      </c>
      <c r="F57" s="138">
        <v>270</v>
      </c>
      <c r="G57" s="139">
        <v>90</v>
      </c>
      <c r="H57" s="143">
        <v>180</v>
      </c>
      <c r="I57" s="143">
        <v>0</v>
      </c>
      <c r="J57" s="60">
        <v>180</v>
      </c>
      <c r="K57" s="60">
        <v>0</v>
      </c>
      <c r="L57" s="114">
        <v>0</v>
      </c>
      <c r="M57" s="68">
        <v>0</v>
      </c>
      <c r="N57" s="125">
        <v>0</v>
      </c>
      <c r="O57" s="60">
        <v>0</v>
      </c>
      <c r="P57" s="125">
        <v>0</v>
      </c>
      <c r="Q57" s="60">
        <v>3</v>
      </c>
      <c r="R57" s="60">
        <v>3</v>
      </c>
      <c r="S57" s="60">
        <v>3</v>
      </c>
      <c r="T57" s="68"/>
      <c r="U57" s="68">
        <v>3</v>
      </c>
      <c r="V57" s="68">
        <v>2</v>
      </c>
      <c r="W57" s="68">
        <v>2</v>
      </c>
      <c r="X57" s="55"/>
      <c r="Y57" s="26"/>
    </row>
    <row r="58" spans="1:25" s="8" customFormat="1" ht="10.5" customHeight="1" x14ac:dyDescent="0.2">
      <c r="A58" s="106" t="s">
        <v>75</v>
      </c>
      <c r="B58" s="107"/>
      <c r="C58" s="53"/>
      <c r="D58" s="53"/>
      <c r="E58" s="53"/>
      <c r="F58" s="144"/>
      <c r="G58" s="145"/>
      <c r="H58" s="144"/>
      <c r="I58" s="146"/>
      <c r="J58" s="147"/>
      <c r="K58" s="144"/>
      <c r="L58" s="116">
        <f t="shared" ref="L58:S58" si="11">SUM(L56:L57)</f>
        <v>0</v>
      </c>
      <c r="M58" s="51">
        <f t="shared" si="11"/>
        <v>0</v>
      </c>
      <c r="N58" s="123">
        <f t="shared" si="11"/>
        <v>2</v>
      </c>
      <c r="O58" s="120">
        <f t="shared" si="11"/>
        <v>2</v>
      </c>
      <c r="P58" s="123">
        <f t="shared" si="11"/>
        <v>2</v>
      </c>
      <c r="Q58" s="120">
        <f t="shared" si="11"/>
        <v>5</v>
      </c>
      <c r="R58" s="120">
        <f t="shared" si="11"/>
        <v>5</v>
      </c>
      <c r="S58" s="120">
        <f t="shared" si="11"/>
        <v>5</v>
      </c>
      <c r="T58" s="37"/>
      <c r="U58" s="37">
        <f>SUM(U56:U57)</f>
        <v>5</v>
      </c>
      <c r="V58" s="51">
        <f>SUM(V56:V57)</f>
        <v>4</v>
      </c>
      <c r="W58" s="51">
        <f>SUM(W56:W57)</f>
        <v>4</v>
      </c>
      <c r="X58" s="55"/>
      <c r="Y58" s="26"/>
    </row>
    <row r="59" spans="1:25" s="8" customFormat="1" ht="14.25" customHeight="1" x14ac:dyDescent="0.2">
      <c r="A59" s="76" t="s">
        <v>64</v>
      </c>
      <c r="B59" s="76" t="s">
        <v>77</v>
      </c>
      <c r="C59" s="77"/>
      <c r="D59" s="61"/>
      <c r="E59" s="47"/>
      <c r="F59" s="120">
        <f t="shared" ref="F59:K59" si="12">SUM(F60:F61)</f>
        <v>1418</v>
      </c>
      <c r="G59" s="120">
        <f t="shared" si="12"/>
        <v>482</v>
      </c>
      <c r="H59" s="120">
        <f t="shared" si="12"/>
        <v>936</v>
      </c>
      <c r="I59" s="120">
        <f t="shared" si="12"/>
        <v>860</v>
      </c>
      <c r="J59" s="120">
        <f t="shared" si="12"/>
        <v>76</v>
      </c>
      <c r="K59" s="120">
        <f t="shared" si="12"/>
        <v>0</v>
      </c>
      <c r="L59" s="113"/>
      <c r="M59" s="37"/>
      <c r="N59" s="123"/>
      <c r="O59" s="120"/>
      <c r="P59" s="123"/>
      <c r="Q59" s="120"/>
      <c r="R59" s="120"/>
      <c r="S59" s="120"/>
      <c r="T59" s="37"/>
      <c r="U59" s="37"/>
      <c r="V59" s="37"/>
      <c r="W59" s="37"/>
      <c r="X59" s="55"/>
      <c r="Y59" s="26"/>
    </row>
    <row r="60" spans="1:25" s="15" customFormat="1" ht="31.5" customHeight="1" x14ac:dyDescent="0.2">
      <c r="A60" s="43" t="s">
        <v>65</v>
      </c>
      <c r="B60" s="43" t="s">
        <v>110</v>
      </c>
      <c r="C60" s="77">
        <v>8</v>
      </c>
      <c r="D60" s="62">
        <v>46</v>
      </c>
      <c r="E60" s="67" t="s">
        <v>132</v>
      </c>
      <c r="F60" s="60">
        <v>1304</v>
      </c>
      <c r="G60" s="60">
        <v>444</v>
      </c>
      <c r="H60" s="60">
        <v>860</v>
      </c>
      <c r="I60" s="60">
        <v>860</v>
      </c>
      <c r="J60" s="60">
        <v>0</v>
      </c>
      <c r="K60" s="60">
        <v>0</v>
      </c>
      <c r="L60" s="114">
        <v>6</v>
      </c>
      <c r="M60" s="68">
        <v>5</v>
      </c>
      <c r="N60" s="125">
        <v>6</v>
      </c>
      <c r="O60" s="60">
        <v>6</v>
      </c>
      <c r="P60" s="125">
        <v>6</v>
      </c>
      <c r="Q60" s="114">
        <v>6</v>
      </c>
      <c r="R60" s="114">
        <v>5</v>
      </c>
      <c r="S60" s="114">
        <v>5</v>
      </c>
      <c r="T60" s="68"/>
      <c r="U60" s="68">
        <v>6</v>
      </c>
      <c r="V60" s="68">
        <v>6</v>
      </c>
      <c r="W60" s="68">
        <v>6</v>
      </c>
      <c r="X60" s="57"/>
      <c r="Y60" s="28"/>
    </row>
    <row r="61" spans="1:25" s="17" customFormat="1" ht="11.25" customHeight="1" x14ac:dyDescent="0.2">
      <c r="A61" s="43" t="s">
        <v>66</v>
      </c>
      <c r="B61" s="40" t="s">
        <v>136</v>
      </c>
      <c r="C61" s="77"/>
      <c r="D61" s="67">
        <v>7</v>
      </c>
      <c r="E61" s="67">
        <v>6</v>
      </c>
      <c r="F61" s="60">
        <v>114</v>
      </c>
      <c r="G61" s="60">
        <v>38</v>
      </c>
      <c r="H61" s="60">
        <v>76</v>
      </c>
      <c r="I61" s="60">
        <v>0</v>
      </c>
      <c r="J61" s="60">
        <v>76</v>
      </c>
      <c r="K61" s="60">
        <v>0</v>
      </c>
      <c r="L61" s="114">
        <v>0</v>
      </c>
      <c r="M61" s="68">
        <v>0</v>
      </c>
      <c r="N61" s="125">
        <v>0</v>
      </c>
      <c r="O61" s="60">
        <v>0</v>
      </c>
      <c r="P61" s="125">
        <v>0</v>
      </c>
      <c r="Q61" s="60">
        <v>0</v>
      </c>
      <c r="R61" s="60">
        <v>0</v>
      </c>
      <c r="S61" s="60">
        <v>0</v>
      </c>
      <c r="T61" s="68"/>
      <c r="U61" s="68">
        <v>2</v>
      </c>
      <c r="V61" s="68">
        <v>2</v>
      </c>
      <c r="W61" s="68">
        <v>0</v>
      </c>
      <c r="X61" s="63"/>
      <c r="Y61" s="30"/>
    </row>
    <row r="62" spans="1:25" s="8" customFormat="1" ht="11.25" customHeight="1" x14ac:dyDescent="0.2">
      <c r="A62" s="194" t="s">
        <v>75</v>
      </c>
      <c r="B62" s="195"/>
      <c r="C62" s="78"/>
      <c r="D62" s="69"/>
      <c r="E62" s="69"/>
      <c r="F62" s="120"/>
      <c r="G62" s="120"/>
      <c r="H62" s="120"/>
      <c r="I62" s="120"/>
      <c r="J62" s="120"/>
      <c r="K62" s="120"/>
      <c r="L62" s="113">
        <f t="shared" ref="L62:W62" si="13">SUM(L60:L61)</f>
        <v>6</v>
      </c>
      <c r="M62" s="37">
        <f t="shared" si="13"/>
        <v>5</v>
      </c>
      <c r="N62" s="123">
        <f>SUM(N60:N61)</f>
        <v>6</v>
      </c>
      <c r="O62" s="120">
        <f>SUM(O60:O61)</f>
        <v>6</v>
      </c>
      <c r="P62" s="123">
        <f>SUM(P60:P61)</f>
        <v>6</v>
      </c>
      <c r="Q62" s="120">
        <f t="shared" si="13"/>
        <v>6</v>
      </c>
      <c r="R62" s="120">
        <f t="shared" si="13"/>
        <v>5</v>
      </c>
      <c r="S62" s="120">
        <f t="shared" si="13"/>
        <v>5</v>
      </c>
      <c r="T62" s="37"/>
      <c r="U62" s="37">
        <f t="shared" si="13"/>
        <v>8</v>
      </c>
      <c r="V62" s="37">
        <f t="shared" si="13"/>
        <v>8</v>
      </c>
      <c r="W62" s="37">
        <f t="shared" si="13"/>
        <v>6</v>
      </c>
      <c r="X62" s="55"/>
      <c r="Y62" s="26"/>
    </row>
    <row r="63" spans="1:25" s="8" customFormat="1" ht="11.25" customHeight="1" x14ac:dyDescent="0.2">
      <c r="A63" s="99" t="s">
        <v>111</v>
      </c>
      <c r="B63" s="100"/>
      <c r="C63" s="78"/>
      <c r="D63" s="69"/>
      <c r="E63" s="69"/>
      <c r="F63" s="136">
        <f t="shared" ref="F63:K63" si="14">F59+F25</f>
        <v>5605</v>
      </c>
      <c r="G63" s="136">
        <f t="shared" si="14"/>
        <v>1867</v>
      </c>
      <c r="H63" s="136">
        <f t="shared" si="14"/>
        <v>3738</v>
      </c>
      <c r="I63" s="136">
        <f t="shared" si="14"/>
        <v>1490</v>
      </c>
      <c r="J63" s="136">
        <f t="shared" si="14"/>
        <v>1433</v>
      </c>
      <c r="K63" s="136">
        <f t="shared" si="14"/>
        <v>0</v>
      </c>
      <c r="L63" s="113"/>
      <c r="M63" s="37"/>
      <c r="N63" s="123"/>
      <c r="O63" s="120"/>
      <c r="P63" s="123"/>
      <c r="Q63" s="120"/>
      <c r="R63" s="120"/>
      <c r="S63" s="120"/>
      <c r="T63" s="37"/>
      <c r="U63" s="37"/>
      <c r="V63" s="37"/>
      <c r="W63" s="37"/>
      <c r="X63" s="55"/>
      <c r="Y63" s="26"/>
    </row>
    <row r="64" spans="1:25" s="8" customFormat="1" ht="11.25" customHeight="1" x14ac:dyDescent="0.2">
      <c r="A64" s="99" t="s">
        <v>93</v>
      </c>
      <c r="B64" s="100"/>
      <c r="C64" s="78"/>
      <c r="D64" s="69"/>
      <c r="E64" s="69"/>
      <c r="F64" s="136">
        <f t="shared" ref="F64:K64" si="15">F63+F7</f>
        <v>7720</v>
      </c>
      <c r="G64" s="136">
        <f t="shared" si="15"/>
        <v>2572</v>
      </c>
      <c r="H64" s="136">
        <f t="shared" si="15"/>
        <v>5148</v>
      </c>
      <c r="I64" s="136">
        <f t="shared" si="15"/>
        <v>2080</v>
      </c>
      <c r="J64" s="136">
        <f t="shared" si="15"/>
        <v>1943</v>
      </c>
      <c r="K64" s="136">
        <f t="shared" si="15"/>
        <v>0</v>
      </c>
      <c r="L64" s="113"/>
      <c r="M64" s="37"/>
      <c r="N64" s="123"/>
      <c r="O64" s="120"/>
      <c r="P64" s="123"/>
      <c r="Q64" s="120"/>
      <c r="R64" s="120"/>
      <c r="S64" s="120"/>
      <c r="T64" s="37"/>
      <c r="U64" s="37"/>
      <c r="V64" s="37"/>
      <c r="W64" s="37"/>
      <c r="X64" s="55"/>
      <c r="Y64" s="26"/>
    </row>
    <row r="65" spans="1:25" s="8" customFormat="1" x14ac:dyDescent="0.2">
      <c r="A65" s="52" t="s">
        <v>83</v>
      </c>
      <c r="B65" s="98" t="s">
        <v>84</v>
      </c>
      <c r="C65" s="47"/>
      <c r="D65" s="47"/>
      <c r="E65" s="47"/>
      <c r="F65" s="120"/>
      <c r="G65" s="120"/>
      <c r="H65" s="136">
        <v>180</v>
      </c>
      <c r="I65" s="79">
        <v>144</v>
      </c>
      <c r="J65" s="136">
        <v>0</v>
      </c>
      <c r="K65" s="136">
        <v>36</v>
      </c>
      <c r="L65" s="113"/>
      <c r="M65" s="37"/>
      <c r="N65" s="123"/>
      <c r="O65" s="120"/>
      <c r="P65" s="123"/>
      <c r="Q65" s="120"/>
      <c r="R65" s="120"/>
      <c r="S65" s="120"/>
      <c r="T65" s="37"/>
      <c r="U65" s="37"/>
      <c r="V65" s="37"/>
      <c r="W65" s="37"/>
      <c r="X65" s="55"/>
      <c r="Y65" s="26"/>
    </row>
    <row r="66" spans="1:25" s="8" customFormat="1" x14ac:dyDescent="0.2">
      <c r="A66" s="50" t="s">
        <v>85</v>
      </c>
      <c r="B66" s="42" t="s">
        <v>87</v>
      </c>
      <c r="C66" s="67"/>
      <c r="D66" s="67">
        <v>4.8</v>
      </c>
      <c r="E66" s="67"/>
      <c r="F66" s="120"/>
      <c r="G66" s="120"/>
      <c r="H66" s="138">
        <v>144</v>
      </c>
      <c r="I66" s="80">
        <v>144</v>
      </c>
      <c r="J66" s="138">
        <v>0</v>
      </c>
      <c r="K66" s="138">
        <v>0</v>
      </c>
      <c r="L66" s="114">
        <v>0</v>
      </c>
      <c r="M66" s="68">
        <v>0</v>
      </c>
      <c r="N66" s="125">
        <v>0</v>
      </c>
      <c r="O66" s="60">
        <v>0</v>
      </c>
      <c r="P66" s="125">
        <v>4</v>
      </c>
      <c r="Q66" s="60">
        <v>0</v>
      </c>
      <c r="R66" s="60">
        <v>0</v>
      </c>
      <c r="S66" s="60">
        <v>0</v>
      </c>
      <c r="T66" s="68"/>
      <c r="U66" s="68">
        <v>0</v>
      </c>
      <c r="V66" s="68">
        <v>0</v>
      </c>
      <c r="W66" s="68">
        <v>3</v>
      </c>
      <c r="X66" s="55"/>
      <c r="Y66" s="26"/>
    </row>
    <row r="67" spans="1:25" s="10" customFormat="1" ht="13.5" customHeight="1" x14ac:dyDescent="0.2">
      <c r="A67" s="50" t="s">
        <v>86</v>
      </c>
      <c r="B67" s="42" t="s">
        <v>137</v>
      </c>
      <c r="C67" s="67"/>
      <c r="D67" s="67">
        <v>8</v>
      </c>
      <c r="E67" s="67"/>
      <c r="F67" s="120"/>
      <c r="G67" s="120"/>
      <c r="H67" s="138">
        <v>36</v>
      </c>
      <c r="I67" s="80">
        <v>0</v>
      </c>
      <c r="J67" s="138">
        <v>0</v>
      </c>
      <c r="K67" s="138">
        <v>36</v>
      </c>
      <c r="L67" s="114">
        <v>0</v>
      </c>
      <c r="M67" s="68">
        <v>0</v>
      </c>
      <c r="N67" s="125">
        <v>0</v>
      </c>
      <c r="O67" s="60">
        <v>0</v>
      </c>
      <c r="P67" s="125">
        <v>0</v>
      </c>
      <c r="Q67" s="60">
        <v>0</v>
      </c>
      <c r="R67" s="60">
        <v>0</v>
      </c>
      <c r="S67" s="60">
        <v>0</v>
      </c>
      <c r="T67" s="68"/>
      <c r="U67" s="68">
        <v>0</v>
      </c>
      <c r="V67" s="68">
        <v>0</v>
      </c>
      <c r="W67" s="68">
        <v>2</v>
      </c>
      <c r="X67" s="64"/>
      <c r="Y67" s="31"/>
    </row>
    <row r="68" spans="1:25" s="18" customFormat="1" ht="12.75" customHeight="1" x14ac:dyDescent="0.2">
      <c r="A68" s="101" t="s">
        <v>94</v>
      </c>
      <c r="B68" s="102"/>
      <c r="C68" s="81"/>
      <c r="D68" s="81"/>
      <c r="E68" s="81"/>
      <c r="F68" s="129"/>
      <c r="G68" s="129"/>
      <c r="H68" s="148"/>
      <c r="I68" s="120"/>
      <c r="J68" s="129"/>
      <c r="K68" s="129"/>
      <c r="L68" s="113">
        <f>L67+L66+L62+L58+L54+L43+L24+L32</f>
        <v>36</v>
      </c>
      <c r="M68" s="37">
        <f>M67+M66+M62+M58+M54+M43+M24+M32</f>
        <v>36</v>
      </c>
      <c r="N68" s="123">
        <f>SUM(N67,N66,N62,N58,N54,N43,N32,N24)</f>
        <v>36</v>
      </c>
      <c r="O68" s="120">
        <f>SUM(O67,O66,O62,O58,O54,O43,O32,O24)</f>
        <v>36</v>
      </c>
      <c r="P68" s="123">
        <f>SUM(P67,P66,P62,P58,P54,P43,P32,P24)</f>
        <v>36</v>
      </c>
      <c r="Q68" s="120">
        <f>Q67+Q66+Q62+Q58+Q54+Q43+Q24+Q32</f>
        <v>36</v>
      </c>
      <c r="R68" s="120">
        <f>R67+R66+R62+R58+R54+R43+R24+R32</f>
        <v>36</v>
      </c>
      <c r="S68" s="120">
        <f>S67+S66+S62+S58+S54+S43+S24+S32</f>
        <v>36</v>
      </c>
      <c r="T68" s="37"/>
      <c r="U68" s="37">
        <f>U67+U66+U62+U58+U54+U43+U24+U32</f>
        <v>36</v>
      </c>
      <c r="V68" s="37">
        <f>V67+V66+V62+V58+V54+V43+V24+V32</f>
        <v>36</v>
      </c>
      <c r="W68" s="37">
        <f>W67+W66+W62+W58+W54+W43+W24+W32</f>
        <v>36</v>
      </c>
      <c r="X68" s="65"/>
      <c r="Y68" s="32"/>
    </row>
    <row r="69" spans="1:25" s="15" customFormat="1" ht="13.5" customHeight="1" x14ac:dyDescent="0.2">
      <c r="A69" s="46" t="s">
        <v>82</v>
      </c>
      <c r="B69" s="82" t="s">
        <v>26</v>
      </c>
      <c r="C69" s="86"/>
      <c r="D69" s="86"/>
      <c r="E69" s="86"/>
      <c r="F69" s="120" t="s">
        <v>100</v>
      </c>
      <c r="G69" s="120"/>
      <c r="H69" s="136">
        <v>36</v>
      </c>
      <c r="I69" s="120"/>
      <c r="J69" s="120"/>
      <c r="K69" s="120">
        <v>36</v>
      </c>
      <c r="L69" s="113"/>
      <c r="M69" s="37"/>
      <c r="N69" s="123"/>
      <c r="O69" s="132"/>
      <c r="P69" s="123"/>
      <c r="Q69" s="120"/>
      <c r="R69" s="120"/>
      <c r="S69" s="120"/>
      <c r="T69" s="37"/>
      <c r="U69" s="37"/>
      <c r="V69" s="37"/>
      <c r="W69" s="38">
        <v>1</v>
      </c>
      <c r="X69" s="57"/>
      <c r="Y69" s="28"/>
    </row>
    <row r="70" spans="1:25" s="4" customFormat="1" ht="18" customHeight="1" x14ac:dyDescent="0.2">
      <c r="A70" s="46" t="s">
        <v>95</v>
      </c>
      <c r="B70" s="98" t="s">
        <v>96</v>
      </c>
      <c r="C70" s="47"/>
      <c r="D70" s="47"/>
      <c r="E70" s="47"/>
      <c r="F70" s="120" t="s">
        <v>105</v>
      </c>
      <c r="G70" s="120"/>
      <c r="H70" s="136"/>
      <c r="I70" s="120"/>
      <c r="J70" s="120"/>
      <c r="K70" s="120"/>
      <c r="L70" s="113">
        <v>0</v>
      </c>
      <c r="M70" s="37">
        <v>3</v>
      </c>
      <c r="N70" s="123">
        <v>1</v>
      </c>
      <c r="O70" s="132"/>
      <c r="P70" s="123">
        <v>3</v>
      </c>
      <c r="Q70" s="180">
        <v>1</v>
      </c>
      <c r="R70" s="181"/>
      <c r="S70" s="182"/>
      <c r="T70" s="37"/>
      <c r="U70" s="37">
        <v>2</v>
      </c>
      <c r="V70" s="37">
        <v>1</v>
      </c>
      <c r="W70" s="38">
        <v>2</v>
      </c>
      <c r="X70" s="58"/>
      <c r="Y70" s="27"/>
    </row>
    <row r="71" spans="1:25" s="4" customFormat="1" ht="17.25" customHeight="1" x14ac:dyDescent="0.2">
      <c r="A71" s="46" t="s">
        <v>97</v>
      </c>
      <c r="B71" s="98" t="s">
        <v>138</v>
      </c>
      <c r="C71" s="47"/>
      <c r="D71" s="47"/>
      <c r="E71" s="47"/>
      <c r="F71" s="120" t="s">
        <v>118</v>
      </c>
      <c r="G71" s="120"/>
      <c r="H71" s="136"/>
      <c r="I71" s="136"/>
      <c r="J71" s="136"/>
      <c r="K71" s="136"/>
      <c r="L71" s="113"/>
      <c r="M71" s="37"/>
      <c r="N71" s="123"/>
      <c r="O71" s="132"/>
      <c r="P71" s="123"/>
      <c r="Q71" s="120"/>
      <c r="R71" s="120"/>
      <c r="S71" s="120"/>
      <c r="T71" s="37"/>
      <c r="U71" s="37"/>
      <c r="V71" s="37"/>
      <c r="W71" s="38"/>
      <c r="X71" s="58"/>
      <c r="Y71" s="27"/>
    </row>
    <row r="72" spans="1:25" s="4" customFormat="1" ht="15.75" customHeight="1" x14ac:dyDescent="0.2">
      <c r="A72" s="44" t="s">
        <v>98</v>
      </c>
      <c r="B72" s="170" t="s">
        <v>99</v>
      </c>
      <c r="C72" s="171"/>
      <c r="D72" s="171"/>
      <c r="E72" s="172"/>
      <c r="F72" s="60" t="s">
        <v>139</v>
      </c>
      <c r="G72" s="60"/>
      <c r="H72" s="138"/>
      <c r="I72" s="149"/>
      <c r="J72" s="138"/>
      <c r="K72" s="60"/>
      <c r="L72" s="114"/>
      <c r="M72" s="68"/>
      <c r="N72" s="125"/>
      <c r="O72" s="133"/>
      <c r="P72" s="125"/>
      <c r="Q72" s="60"/>
      <c r="R72" s="60"/>
      <c r="S72" s="60"/>
      <c r="T72" s="68"/>
      <c r="U72" s="68"/>
      <c r="V72" s="68"/>
      <c r="W72" s="41"/>
      <c r="X72" s="27"/>
      <c r="Y72" s="27"/>
    </row>
    <row r="73" spans="1:25" s="4" customFormat="1" ht="24" customHeight="1" x14ac:dyDescent="0.2">
      <c r="A73" s="44" t="s">
        <v>101</v>
      </c>
      <c r="B73" s="170" t="s">
        <v>140</v>
      </c>
      <c r="C73" s="171"/>
      <c r="D73" s="171"/>
      <c r="E73" s="172"/>
      <c r="F73" s="60" t="s">
        <v>100</v>
      </c>
      <c r="G73" s="60"/>
      <c r="H73" s="138"/>
      <c r="I73" s="149"/>
      <c r="J73" s="138"/>
      <c r="K73" s="60"/>
      <c r="L73" s="114"/>
      <c r="M73" s="68"/>
      <c r="N73" s="125"/>
      <c r="O73" s="133"/>
      <c r="P73" s="125"/>
      <c r="Q73" s="60"/>
      <c r="R73" s="60"/>
      <c r="S73" s="60"/>
      <c r="T73" s="68"/>
      <c r="U73" s="68"/>
      <c r="V73" s="68"/>
      <c r="W73" s="41"/>
      <c r="X73" s="27"/>
      <c r="Y73" s="27"/>
    </row>
    <row r="74" spans="1:25" s="11" customFormat="1" ht="13.5" customHeight="1" x14ac:dyDescent="0.2">
      <c r="A74" s="44" t="s">
        <v>106</v>
      </c>
      <c r="B74" s="95" t="s">
        <v>141</v>
      </c>
      <c r="C74" s="96"/>
      <c r="D74" s="96"/>
      <c r="E74" s="97"/>
      <c r="F74" s="60" t="s">
        <v>100</v>
      </c>
      <c r="G74" s="60"/>
      <c r="H74" s="138"/>
      <c r="I74" s="149"/>
      <c r="J74" s="138"/>
      <c r="K74" s="60"/>
      <c r="L74" s="114"/>
      <c r="M74" s="68"/>
      <c r="N74" s="125"/>
      <c r="O74" s="133"/>
      <c r="P74" s="125"/>
      <c r="Q74" s="60"/>
      <c r="R74" s="60"/>
      <c r="S74" s="60"/>
      <c r="T74" s="68"/>
      <c r="U74" s="68"/>
      <c r="V74" s="68"/>
      <c r="W74" s="41"/>
      <c r="X74" s="33"/>
      <c r="Y74" s="33"/>
    </row>
    <row r="75" spans="1:25" s="11" customFormat="1" ht="15" customHeight="1" x14ac:dyDescent="0.2">
      <c r="A75" s="46" t="s">
        <v>102</v>
      </c>
      <c r="B75" s="48" t="s">
        <v>103</v>
      </c>
      <c r="C75" s="88"/>
      <c r="D75" s="88"/>
      <c r="E75" s="88"/>
      <c r="F75" s="120" t="s">
        <v>107</v>
      </c>
      <c r="G75" s="120"/>
      <c r="H75" s="136"/>
      <c r="I75" s="148"/>
      <c r="J75" s="136"/>
      <c r="K75" s="120"/>
      <c r="L75" s="113">
        <v>2</v>
      </c>
      <c r="M75" s="37">
        <v>8</v>
      </c>
      <c r="N75" s="180">
        <v>2</v>
      </c>
      <c r="O75" s="182"/>
      <c r="P75" s="123">
        <v>8</v>
      </c>
      <c r="Q75" s="180">
        <v>2</v>
      </c>
      <c r="R75" s="181"/>
      <c r="S75" s="182"/>
      <c r="T75" s="37"/>
      <c r="U75" s="37">
        <v>9</v>
      </c>
      <c r="V75" s="37">
        <v>2</v>
      </c>
      <c r="W75" s="38">
        <v>0</v>
      </c>
      <c r="X75" s="33"/>
      <c r="Y75" s="33"/>
    </row>
    <row r="76" spans="1:25" s="11" customFormat="1" ht="12" customHeight="1" x14ac:dyDescent="0.2">
      <c r="A76" s="50"/>
      <c r="B76" s="49" t="s">
        <v>27</v>
      </c>
      <c r="C76" s="67"/>
      <c r="D76" s="67"/>
      <c r="E76" s="67"/>
      <c r="F76" s="60"/>
      <c r="G76" s="60"/>
      <c r="H76" s="60"/>
      <c r="I76" s="123" t="s">
        <v>104</v>
      </c>
      <c r="J76" s="124"/>
      <c r="K76" s="132"/>
      <c r="L76" s="114">
        <v>0</v>
      </c>
      <c r="M76" s="68">
        <v>5</v>
      </c>
      <c r="N76" s="177">
        <v>0</v>
      </c>
      <c r="O76" s="179"/>
      <c r="P76" s="125">
        <v>3</v>
      </c>
      <c r="Q76" s="177">
        <v>2</v>
      </c>
      <c r="R76" s="178"/>
      <c r="S76" s="179"/>
      <c r="T76" s="68"/>
      <c r="U76" s="68">
        <v>2</v>
      </c>
      <c r="V76" s="68">
        <v>3</v>
      </c>
      <c r="W76" s="68">
        <v>2</v>
      </c>
      <c r="X76" s="33"/>
      <c r="Y76" s="33"/>
    </row>
    <row r="77" spans="1:25" s="11" customFormat="1" ht="13.5" customHeight="1" x14ac:dyDescent="0.2">
      <c r="A77" s="50"/>
      <c r="B77" s="40"/>
      <c r="C77" s="67"/>
      <c r="D77" s="67"/>
      <c r="E77" s="67"/>
      <c r="F77" s="60"/>
      <c r="G77" s="60"/>
      <c r="H77" s="60"/>
      <c r="I77" s="123" t="s">
        <v>115</v>
      </c>
      <c r="J77" s="124"/>
      <c r="K77" s="132"/>
      <c r="L77" s="114">
        <v>1</v>
      </c>
      <c r="M77" s="68">
        <v>7</v>
      </c>
      <c r="N77" s="177">
        <v>3</v>
      </c>
      <c r="O77" s="179"/>
      <c r="P77" s="125">
        <v>6</v>
      </c>
      <c r="Q77" s="177">
        <v>1</v>
      </c>
      <c r="R77" s="178"/>
      <c r="S77" s="179"/>
      <c r="T77" s="68"/>
      <c r="U77" s="68">
        <v>8</v>
      </c>
      <c r="V77" s="68">
        <v>3</v>
      </c>
      <c r="W77" s="68">
        <v>7</v>
      </c>
      <c r="X77" s="33"/>
      <c r="Y77" s="33"/>
    </row>
    <row r="78" spans="1:25" s="11" customFormat="1" ht="13.5" customHeight="1" x14ac:dyDescent="0.2">
      <c r="A78" s="66" t="s">
        <v>120</v>
      </c>
      <c r="B78" s="21"/>
      <c r="C78" s="21"/>
      <c r="D78" s="21"/>
      <c r="E78" s="21"/>
      <c r="F78" s="70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117"/>
      <c r="R78" s="117"/>
      <c r="S78" s="117"/>
      <c r="T78" s="83"/>
      <c r="U78" s="83"/>
      <c r="V78" s="24"/>
      <c r="W78" s="24"/>
      <c r="X78" s="33"/>
      <c r="Y78" s="33"/>
    </row>
    <row r="79" spans="1:25" s="11" customFormat="1" ht="12" customHeight="1" x14ac:dyDescent="0.2">
      <c r="A79" s="66" t="s">
        <v>109</v>
      </c>
      <c r="B79" s="21"/>
      <c r="C79" s="21"/>
      <c r="D79" s="21"/>
      <c r="E79" s="21"/>
      <c r="F79" s="70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117"/>
      <c r="R79" s="117"/>
      <c r="S79" s="117"/>
      <c r="T79" s="83"/>
      <c r="U79" s="83"/>
      <c r="V79" s="24"/>
      <c r="W79" s="24"/>
      <c r="X79" s="33"/>
      <c r="Y79" s="33"/>
    </row>
    <row r="80" spans="1:25" s="11" customFormat="1" ht="12" customHeight="1" x14ac:dyDescent="0.2">
      <c r="A80" s="66" t="s">
        <v>122</v>
      </c>
      <c r="B80" s="21"/>
      <c r="C80" s="21"/>
      <c r="D80" s="21"/>
      <c r="E80" s="21"/>
      <c r="F80" s="70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117"/>
      <c r="R80" s="117"/>
      <c r="S80" s="117"/>
      <c r="T80" s="83"/>
      <c r="U80" s="83"/>
      <c r="V80" s="24"/>
      <c r="W80" s="24"/>
      <c r="X80" s="33"/>
      <c r="Y80" s="33"/>
    </row>
    <row r="81" spans="1:25" s="11" customFormat="1" ht="25.5" customHeight="1" x14ac:dyDescent="0.2">
      <c r="A81" s="66" t="s">
        <v>121</v>
      </c>
      <c r="B81" s="21"/>
      <c r="C81" s="21"/>
      <c r="D81" s="21"/>
      <c r="E81" s="21"/>
      <c r="F81" s="70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117"/>
      <c r="R81" s="117"/>
      <c r="S81" s="117"/>
      <c r="T81" s="83"/>
      <c r="U81" s="83"/>
      <c r="V81" s="24"/>
      <c r="W81" s="24"/>
      <c r="X81" s="33"/>
      <c r="Y81" s="33"/>
    </row>
    <row r="82" spans="1:25" s="11" customFormat="1" ht="18" customHeight="1" x14ac:dyDescent="0.2">
      <c r="A82" s="6"/>
      <c r="B82" s="70"/>
      <c r="C82" s="70"/>
      <c r="D82" s="70"/>
      <c r="E82" s="70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117"/>
      <c r="R82" s="117"/>
      <c r="S82" s="117"/>
      <c r="T82" s="83"/>
      <c r="U82" s="83"/>
      <c r="V82" s="24"/>
      <c r="W82" s="24"/>
      <c r="X82" s="24"/>
      <c r="Y82" s="33"/>
    </row>
    <row r="83" spans="1:25" s="11" customFormat="1" ht="19.5" customHeight="1" x14ac:dyDescent="0.2">
      <c r="A83" s="6"/>
      <c r="B83" s="70"/>
      <c r="C83" s="70"/>
      <c r="D83" s="70"/>
      <c r="E83" s="70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117"/>
      <c r="R83" s="117"/>
      <c r="S83" s="117"/>
      <c r="T83" s="83"/>
      <c r="U83" s="83"/>
      <c r="V83" s="24"/>
      <c r="W83" s="24"/>
      <c r="X83" s="33"/>
      <c r="Y83" s="33"/>
    </row>
    <row r="84" spans="1:25" s="11" customFormat="1" ht="19.5" customHeight="1" x14ac:dyDescent="0.2">
      <c r="A84" s="6"/>
      <c r="B84" s="70"/>
      <c r="C84" s="21"/>
      <c r="D84" s="21"/>
      <c r="E84" s="21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118"/>
      <c r="R84" s="118"/>
      <c r="S84" s="118"/>
      <c r="T84" s="7"/>
      <c r="U84" s="7"/>
      <c r="V84" s="19"/>
      <c r="W84" s="19"/>
      <c r="X84" s="33"/>
      <c r="Y84" s="33"/>
    </row>
    <row r="85" spans="1:25" s="11" customFormat="1" ht="19.5" customHeight="1" x14ac:dyDescent="0.2">
      <c r="A85" s="6"/>
      <c r="B85" s="70"/>
      <c r="C85" s="21"/>
      <c r="D85" s="21"/>
      <c r="E85" s="21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118"/>
      <c r="R85" s="118"/>
      <c r="S85" s="118"/>
      <c r="T85" s="7"/>
      <c r="U85" s="7"/>
      <c r="V85" s="19"/>
      <c r="W85" s="19"/>
      <c r="X85" s="33"/>
      <c r="Y85" s="33"/>
    </row>
    <row r="86" spans="1:25" s="11" customFormat="1" ht="19.5" customHeight="1" x14ac:dyDescent="0.2">
      <c r="A86" s="6"/>
      <c r="B86" s="70"/>
      <c r="C86" s="21"/>
      <c r="D86" s="21"/>
      <c r="E86" s="21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18"/>
      <c r="R86" s="118"/>
      <c r="S86" s="118"/>
      <c r="T86" s="7"/>
      <c r="U86" s="7"/>
      <c r="V86" s="19"/>
      <c r="W86" s="19"/>
      <c r="X86" s="33"/>
      <c r="Y86" s="33"/>
    </row>
    <row r="87" spans="1:25" s="11" customFormat="1" ht="19.5" customHeight="1" x14ac:dyDescent="0.2">
      <c r="A87" s="6"/>
      <c r="B87" s="70"/>
      <c r="C87" s="21"/>
      <c r="D87" s="21"/>
      <c r="E87" s="21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118"/>
      <c r="R87" s="118"/>
      <c r="S87" s="118"/>
      <c r="T87" s="7"/>
      <c r="U87" s="7"/>
      <c r="V87" s="19"/>
      <c r="W87" s="19"/>
      <c r="X87" s="34"/>
      <c r="Y87" s="33"/>
    </row>
    <row r="88" spans="1:25" s="11" customFormat="1" ht="19.5" customHeight="1" x14ac:dyDescent="0.2">
      <c r="A88" s="6"/>
      <c r="B88" s="70"/>
      <c r="C88" s="21"/>
      <c r="D88" s="21"/>
      <c r="E88" s="21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118"/>
      <c r="R88" s="118"/>
      <c r="S88" s="118"/>
      <c r="T88" s="7"/>
      <c r="U88" s="7"/>
      <c r="V88" s="19"/>
      <c r="W88" s="19"/>
      <c r="X88" s="33"/>
      <c r="Y88" s="33"/>
    </row>
    <row r="89" spans="1:25" s="19" customFormat="1" x14ac:dyDescent="0.2">
      <c r="A89" s="6"/>
      <c r="B89" s="70"/>
      <c r="C89" s="21"/>
      <c r="D89" s="21"/>
      <c r="E89" s="21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118"/>
      <c r="R89" s="118"/>
      <c r="S89" s="118"/>
      <c r="T89" s="7"/>
      <c r="U89" s="7"/>
    </row>
    <row r="90" spans="1:25" s="19" customFormat="1" x14ac:dyDescent="0.2">
      <c r="A90" s="6"/>
      <c r="B90" s="70"/>
      <c r="C90" s="21"/>
      <c r="D90" s="21"/>
      <c r="E90" s="21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118"/>
      <c r="R90" s="118"/>
      <c r="S90" s="118"/>
      <c r="T90" s="7"/>
      <c r="U90" s="7"/>
    </row>
    <row r="91" spans="1:25" s="19" customFormat="1" x14ac:dyDescent="0.2">
      <c r="A91" s="6"/>
      <c r="B91" s="70"/>
      <c r="C91" s="21"/>
      <c r="D91" s="21"/>
      <c r="E91" s="21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118"/>
      <c r="R91" s="118"/>
      <c r="S91" s="118"/>
      <c r="T91" s="7"/>
      <c r="U91" s="7"/>
    </row>
    <row r="92" spans="1:25" s="19" customFormat="1" x14ac:dyDescent="0.2">
      <c r="A92" s="6"/>
      <c r="B92" s="70"/>
      <c r="C92" s="21"/>
      <c r="D92" s="21"/>
      <c r="E92" s="21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118"/>
      <c r="R92" s="118"/>
      <c r="S92" s="118"/>
      <c r="T92" s="7"/>
      <c r="U92" s="7"/>
    </row>
    <row r="93" spans="1:25" s="19" customFormat="1" x14ac:dyDescent="0.2">
      <c r="A93" s="6"/>
      <c r="B93" s="70"/>
      <c r="C93" s="21"/>
      <c r="D93" s="21"/>
      <c r="E93" s="21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118"/>
      <c r="R93" s="118"/>
      <c r="S93" s="118"/>
      <c r="T93" s="7"/>
      <c r="U93" s="7"/>
    </row>
    <row r="94" spans="1:25" s="19" customFormat="1" x14ac:dyDescent="0.2">
      <c r="A94" s="6"/>
      <c r="B94" s="70"/>
      <c r="C94" s="21"/>
      <c r="D94" s="21"/>
      <c r="E94" s="21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118"/>
      <c r="R94" s="118"/>
      <c r="S94" s="118"/>
      <c r="T94" s="7"/>
      <c r="U94" s="7"/>
    </row>
    <row r="95" spans="1:25" s="19" customFormat="1" x14ac:dyDescent="0.2">
      <c r="A95" s="6"/>
      <c r="B95" s="70"/>
      <c r="C95" s="21"/>
      <c r="D95" s="21"/>
      <c r="E95" s="21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118"/>
      <c r="R95" s="118"/>
      <c r="S95" s="118"/>
      <c r="T95" s="7"/>
      <c r="U95" s="7"/>
    </row>
    <row r="96" spans="1:25" s="19" customFormat="1" x14ac:dyDescent="0.2">
      <c r="A96" s="6"/>
      <c r="B96" s="70"/>
      <c r="C96" s="21"/>
      <c r="D96" s="21"/>
      <c r="E96" s="21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118"/>
      <c r="R96" s="118"/>
      <c r="S96" s="118"/>
      <c r="T96" s="7"/>
      <c r="U96" s="7"/>
    </row>
    <row r="97" spans="1:21" s="19" customFormat="1" x14ac:dyDescent="0.2">
      <c r="A97" s="6"/>
      <c r="B97" s="70"/>
      <c r="C97" s="21"/>
      <c r="D97" s="21"/>
      <c r="E97" s="21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118"/>
      <c r="R97" s="118"/>
      <c r="S97" s="118"/>
      <c r="T97" s="7"/>
      <c r="U97" s="7"/>
    </row>
    <row r="98" spans="1:21" s="19" customFormat="1" x14ac:dyDescent="0.2">
      <c r="A98" s="6"/>
      <c r="B98" s="70"/>
      <c r="C98" s="21"/>
      <c r="D98" s="21"/>
      <c r="E98" s="21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118"/>
      <c r="R98" s="118"/>
      <c r="S98" s="118"/>
      <c r="T98" s="7"/>
      <c r="U98" s="7"/>
    </row>
    <row r="99" spans="1:21" s="19" customFormat="1" x14ac:dyDescent="0.2">
      <c r="A99" s="6"/>
      <c r="B99" s="70"/>
      <c r="C99" s="21"/>
      <c r="D99" s="21"/>
      <c r="E99" s="21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118"/>
      <c r="R99" s="118"/>
      <c r="S99" s="118"/>
      <c r="T99" s="7"/>
      <c r="U99" s="7"/>
    </row>
    <row r="100" spans="1:21" s="19" customFormat="1" x14ac:dyDescent="0.2">
      <c r="A100" s="6"/>
      <c r="B100" s="70"/>
      <c r="C100" s="21"/>
      <c r="D100" s="21"/>
      <c r="E100" s="21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118"/>
      <c r="R100" s="118"/>
      <c r="S100" s="118"/>
      <c r="T100" s="7"/>
      <c r="U100" s="7"/>
    </row>
    <row r="101" spans="1:21" s="19" customFormat="1" x14ac:dyDescent="0.2">
      <c r="A101" s="6"/>
      <c r="B101" s="70"/>
      <c r="C101" s="21"/>
      <c r="D101" s="21"/>
      <c r="E101" s="21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18"/>
      <c r="R101" s="118"/>
      <c r="S101" s="118"/>
      <c r="T101" s="7"/>
      <c r="U101" s="7"/>
    </row>
    <row r="102" spans="1:21" s="19" customFormat="1" x14ac:dyDescent="0.2">
      <c r="A102" s="6"/>
      <c r="B102" s="70"/>
      <c r="C102" s="21"/>
      <c r="D102" s="21"/>
      <c r="E102" s="21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118"/>
      <c r="R102" s="118"/>
      <c r="S102" s="118"/>
      <c r="T102" s="7"/>
      <c r="U102" s="7"/>
    </row>
    <row r="103" spans="1:21" s="19" customFormat="1" x14ac:dyDescent="0.2">
      <c r="A103" s="6"/>
      <c r="B103" s="70"/>
      <c r="C103" s="21"/>
      <c r="D103" s="21"/>
      <c r="E103" s="21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118"/>
      <c r="R103" s="118"/>
      <c r="S103" s="118"/>
      <c r="T103" s="7"/>
      <c r="U103" s="7"/>
    </row>
    <row r="104" spans="1:21" s="19" customFormat="1" x14ac:dyDescent="0.2">
      <c r="A104" s="6"/>
      <c r="B104" s="21"/>
      <c r="C104" s="21"/>
      <c r="D104" s="21"/>
      <c r="E104" s="21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118"/>
      <c r="R104" s="118"/>
      <c r="S104" s="118"/>
      <c r="T104" s="7"/>
      <c r="U104" s="7"/>
    </row>
    <row r="105" spans="1:21" s="19" customFormat="1" x14ac:dyDescent="0.2">
      <c r="A105" s="6"/>
      <c r="B105" s="21"/>
      <c r="C105" s="21"/>
      <c r="D105" s="21"/>
      <c r="E105" s="21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118"/>
      <c r="R105" s="118"/>
      <c r="S105" s="118"/>
      <c r="T105" s="7"/>
      <c r="U105" s="7"/>
    </row>
    <row r="106" spans="1:21" s="19" customFormat="1" x14ac:dyDescent="0.2">
      <c r="A106" s="6"/>
      <c r="B106" s="21"/>
      <c r="C106" s="21"/>
      <c r="D106" s="21"/>
      <c r="E106" s="21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118"/>
      <c r="R106" s="118"/>
      <c r="S106" s="118"/>
      <c r="T106" s="7"/>
      <c r="U106" s="7"/>
    </row>
    <row r="107" spans="1:21" s="19" customFormat="1" x14ac:dyDescent="0.2">
      <c r="A107" s="6"/>
      <c r="B107" s="21"/>
      <c r="C107" s="21"/>
      <c r="D107" s="21"/>
      <c r="E107" s="21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118"/>
      <c r="R107" s="118"/>
      <c r="S107" s="118"/>
      <c r="T107" s="7"/>
      <c r="U107" s="7"/>
    </row>
    <row r="108" spans="1:21" s="19" customFormat="1" x14ac:dyDescent="0.2">
      <c r="A108" s="6"/>
      <c r="B108" s="21"/>
      <c r="C108" s="21"/>
      <c r="D108" s="21"/>
      <c r="E108" s="21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118"/>
      <c r="R108" s="118"/>
      <c r="S108" s="118"/>
      <c r="T108" s="7"/>
      <c r="U108" s="7"/>
    </row>
    <row r="109" spans="1:21" s="19" customFormat="1" x14ac:dyDescent="0.2">
      <c r="A109" s="6"/>
      <c r="B109" s="21"/>
      <c r="C109" s="21"/>
      <c r="D109" s="21"/>
      <c r="E109" s="21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118"/>
      <c r="R109" s="118"/>
      <c r="S109" s="118"/>
      <c r="T109" s="7"/>
      <c r="U109" s="7"/>
    </row>
    <row r="110" spans="1:21" s="19" customFormat="1" x14ac:dyDescent="0.2">
      <c r="A110" s="6"/>
      <c r="B110" s="21"/>
      <c r="C110" s="21"/>
      <c r="D110" s="21"/>
      <c r="E110" s="21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118"/>
      <c r="R110" s="118"/>
      <c r="S110" s="118"/>
      <c r="T110" s="7"/>
      <c r="U110" s="7"/>
    </row>
    <row r="111" spans="1:21" s="19" customFormat="1" x14ac:dyDescent="0.2">
      <c r="A111" s="6"/>
      <c r="B111" s="21"/>
      <c r="C111" s="21"/>
      <c r="D111" s="21"/>
      <c r="E111" s="21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118"/>
      <c r="R111" s="118"/>
      <c r="S111" s="118"/>
      <c r="T111" s="7"/>
      <c r="U111" s="7"/>
    </row>
    <row r="112" spans="1:21" s="19" customFormat="1" x14ac:dyDescent="0.2">
      <c r="A112" s="6"/>
      <c r="B112" s="21"/>
      <c r="C112" s="21"/>
      <c r="D112" s="21"/>
      <c r="E112" s="21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118"/>
      <c r="R112" s="118"/>
      <c r="S112" s="118"/>
      <c r="T112" s="7"/>
      <c r="U112" s="7"/>
    </row>
    <row r="113" spans="1:21" s="19" customFormat="1" x14ac:dyDescent="0.2">
      <c r="A113" s="6"/>
      <c r="B113" s="21"/>
      <c r="C113" s="21"/>
      <c r="D113" s="21"/>
      <c r="E113" s="21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118"/>
      <c r="R113" s="118"/>
      <c r="S113" s="118"/>
      <c r="T113" s="7"/>
      <c r="U113" s="7"/>
    </row>
    <row r="114" spans="1:21" s="19" customFormat="1" x14ac:dyDescent="0.2">
      <c r="A114" s="6"/>
      <c r="B114" s="21"/>
      <c r="C114" s="21"/>
      <c r="D114" s="21"/>
      <c r="E114" s="21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118"/>
      <c r="R114" s="118"/>
      <c r="S114" s="118"/>
      <c r="T114" s="7"/>
      <c r="U114" s="7"/>
    </row>
    <row r="115" spans="1:21" s="19" customFormat="1" x14ac:dyDescent="0.2">
      <c r="A115" s="6"/>
      <c r="B115" s="21"/>
      <c r="C115" s="21"/>
      <c r="D115" s="21"/>
      <c r="E115" s="21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118"/>
      <c r="R115" s="118"/>
      <c r="S115" s="118"/>
      <c r="T115" s="7"/>
      <c r="U115" s="7"/>
    </row>
    <row r="116" spans="1:21" s="19" customFormat="1" x14ac:dyDescent="0.2">
      <c r="A116" s="6"/>
      <c r="B116" s="21"/>
      <c r="C116" s="21"/>
      <c r="D116" s="21"/>
      <c r="E116" s="21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118"/>
      <c r="R116" s="118"/>
      <c r="S116" s="118"/>
      <c r="T116" s="7"/>
      <c r="U116" s="7"/>
    </row>
    <row r="117" spans="1:21" s="19" customFormat="1" x14ac:dyDescent="0.2">
      <c r="A117" s="6"/>
      <c r="B117" s="21"/>
      <c r="C117" s="21"/>
      <c r="D117" s="21"/>
      <c r="E117" s="21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118"/>
      <c r="R117" s="118"/>
      <c r="S117" s="118"/>
      <c r="T117" s="7"/>
      <c r="U117" s="7"/>
    </row>
    <row r="118" spans="1:21" s="19" customFormat="1" x14ac:dyDescent="0.2">
      <c r="A118" s="6"/>
      <c r="B118" s="21"/>
      <c r="C118" s="21"/>
      <c r="D118" s="21"/>
      <c r="E118" s="21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118"/>
      <c r="R118" s="118"/>
      <c r="S118" s="118"/>
      <c r="T118" s="7"/>
      <c r="U118" s="7"/>
    </row>
    <row r="119" spans="1:21" s="19" customFormat="1" x14ac:dyDescent="0.2">
      <c r="A119" s="6"/>
      <c r="B119" s="21"/>
      <c r="C119" s="21"/>
      <c r="D119" s="21"/>
      <c r="E119" s="21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118"/>
      <c r="R119" s="118"/>
      <c r="S119" s="118"/>
      <c r="T119" s="7"/>
      <c r="U119" s="7"/>
    </row>
    <row r="120" spans="1:21" s="19" customFormat="1" x14ac:dyDescent="0.2">
      <c r="A120" s="6"/>
      <c r="B120" s="21"/>
      <c r="C120" s="21"/>
      <c r="D120" s="21"/>
      <c r="E120" s="21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118"/>
      <c r="R120" s="118"/>
      <c r="S120" s="118"/>
      <c r="T120" s="7"/>
      <c r="U120" s="7"/>
    </row>
    <row r="121" spans="1:21" s="19" customFormat="1" x14ac:dyDescent="0.2">
      <c r="A121" s="6"/>
      <c r="B121" s="21"/>
      <c r="C121" s="21"/>
      <c r="D121" s="21"/>
      <c r="E121" s="21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118"/>
      <c r="R121" s="118"/>
      <c r="S121" s="118"/>
      <c r="T121" s="7"/>
      <c r="U121" s="7"/>
    </row>
    <row r="122" spans="1:21" s="19" customFormat="1" x14ac:dyDescent="0.2">
      <c r="A122" s="6"/>
      <c r="B122" s="21"/>
      <c r="C122" s="21"/>
      <c r="D122" s="21"/>
      <c r="E122" s="21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118"/>
      <c r="R122" s="118"/>
      <c r="S122" s="118"/>
      <c r="T122" s="7"/>
      <c r="U122" s="7"/>
    </row>
    <row r="123" spans="1:21" s="19" customFormat="1" x14ac:dyDescent="0.2">
      <c r="A123" s="6"/>
      <c r="B123" s="21"/>
      <c r="C123" s="21"/>
      <c r="D123" s="21"/>
      <c r="E123" s="21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118"/>
      <c r="R123" s="118"/>
      <c r="S123" s="118"/>
      <c r="T123" s="7"/>
      <c r="U123" s="7"/>
    </row>
    <row r="124" spans="1:21" s="19" customFormat="1" x14ac:dyDescent="0.2">
      <c r="A124" s="6"/>
      <c r="B124" s="21"/>
      <c r="C124" s="21"/>
      <c r="D124" s="21"/>
      <c r="E124" s="21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118"/>
      <c r="R124" s="118"/>
      <c r="S124" s="118"/>
      <c r="T124" s="7"/>
      <c r="U124" s="7"/>
    </row>
    <row r="125" spans="1:21" s="19" customFormat="1" x14ac:dyDescent="0.2">
      <c r="A125" s="6"/>
      <c r="B125" s="21"/>
      <c r="C125" s="21"/>
      <c r="D125" s="21"/>
      <c r="E125" s="21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118"/>
      <c r="R125" s="118"/>
      <c r="S125" s="118"/>
      <c r="T125" s="7"/>
      <c r="U125" s="7"/>
    </row>
    <row r="126" spans="1:21" s="19" customFormat="1" x14ac:dyDescent="0.2">
      <c r="A126" s="6"/>
      <c r="B126" s="21"/>
      <c r="C126" s="21"/>
      <c r="D126" s="21"/>
      <c r="E126" s="21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118"/>
      <c r="R126" s="118"/>
      <c r="S126" s="118"/>
      <c r="T126" s="7"/>
      <c r="U126" s="7"/>
    </row>
    <row r="127" spans="1:21" s="19" customFormat="1" x14ac:dyDescent="0.2">
      <c r="A127" s="6"/>
      <c r="B127" s="21"/>
      <c r="C127" s="21"/>
      <c r="D127" s="21"/>
      <c r="E127" s="21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111"/>
      <c r="R127" s="111"/>
      <c r="S127" s="111"/>
      <c r="T127" s="7"/>
      <c r="U127" s="7"/>
    </row>
    <row r="128" spans="1:21" s="19" customFormat="1" x14ac:dyDescent="0.2">
      <c r="A128" s="6"/>
      <c r="B128" s="21"/>
      <c r="C128" s="21"/>
      <c r="D128" s="21"/>
      <c r="E128" s="21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111"/>
      <c r="R128" s="111"/>
      <c r="S128" s="111"/>
      <c r="T128" s="7"/>
      <c r="U128" s="7"/>
    </row>
    <row r="129" spans="1:21" s="19" customFormat="1" x14ac:dyDescent="0.2">
      <c r="A129" s="6"/>
      <c r="B129" s="21"/>
      <c r="C129" s="21"/>
      <c r="D129" s="21"/>
      <c r="E129" s="21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111"/>
      <c r="R129" s="111"/>
      <c r="S129" s="111"/>
      <c r="T129" s="7"/>
      <c r="U129" s="7"/>
    </row>
    <row r="130" spans="1:21" s="19" customFormat="1" x14ac:dyDescent="0.2">
      <c r="A130" s="6"/>
      <c r="B130" s="21"/>
      <c r="C130" s="21"/>
      <c r="D130" s="21"/>
      <c r="E130" s="21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111"/>
      <c r="R130" s="111"/>
      <c r="S130" s="111"/>
      <c r="T130" s="7"/>
      <c r="U130" s="7"/>
    </row>
    <row r="131" spans="1:21" s="19" customFormat="1" x14ac:dyDescent="0.2">
      <c r="A131" s="6"/>
      <c r="B131" s="21"/>
      <c r="C131" s="21"/>
      <c r="D131" s="21"/>
      <c r="E131" s="21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111"/>
      <c r="R131" s="111"/>
      <c r="S131" s="111"/>
      <c r="T131" s="7"/>
      <c r="U131" s="7"/>
    </row>
    <row r="132" spans="1:21" s="19" customFormat="1" x14ac:dyDescent="0.2">
      <c r="A132" s="6"/>
      <c r="B132" s="21"/>
      <c r="C132" s="21"/>
      <c r="D132" s="21"/>
      <c r="E132" s="21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111"/>
      <c r="R132" s="111"/>
      <c r="S132" s="111"/>
      <c r="T132" s="7"/>
      <c r="U132" s="7"/>
    </row>
    <row r="133" spans="1:21" s="19" customFormat="1" x14ac:dyDescent="0.2">
      <c r="A133" s="6"/>
      <c r="B133" s="21"/>
      <c r="C133" s="21"/>
      <c r="D133" s="21"/>
      <c r="E133" s="21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111"/>
      <c r="R133" s="111"/>
      <c r="S133" s="111"/>
      <c r="T133" s="7"/>
      <c r="U133" s="7"/>
    </row>
    <row r="134" spans="1:21" s="19" customFormat="1" x14ac:dyDescent="0.2">
      <c r="A134" s="6"/>
      <c r="B134" s="21"/>
      <c r="C134" s="21"/>
      <c r="D134" s="21"/>
      <c r="E134" s="21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111"/>
      <c r="R134" s="111"/>
      <c r="S134" s="111"/>
      <c r="T134" s="7"/>
      <c r="U134" s="7"/>
    </row>
    <row r="135" spans="1:21" s="19" customFormat="1" x14ac:dyDescent="0.2">
      <c r="A135" s="6"/>
      <c r="B135" s="21"/>
      <c r="C135" s="21"/>
      <c r="D135" s="21"/>
      <c r="E135" s="21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111"/>
      <c r="R135" s="111"/>
      <c r="S135" s="111"/>
      <c r="T135" s="7"/>
      <c r="U135" s="7"/>
    </row>
    <row r="136" spans="1:21" s="19" customFormat="1" x14ac:dyDescent="0.2">
      <c r="A136" s="6"/>
      <c r="B136" s="21"/>
      <c r="C136" s="21"/>
      <c r="D136" s="21"/>
      <c r="E136" s="21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111"/>
      <c r="R136" s="111"/>
      <c r="S136" s="111"/>
      <c r="T136" s="7"/>
      <c r="U136" s="7"/>
    </row>
    <row r="137" spans="1:21" s="19" customFormat="1" x14ac:dyDescent="0.2">
      <c r="A137" s="6"/>
      <c r="B137" s="21"/>
      <c r="C137" s="21"/>
      <c r="D137" s="21"/>
      <c r="E137" s="21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111"/>
      <c r="R137" s="111"/>
      <c r="S137" s="111"/>
      <c r="T137" s="7"/>
      <c r="U137" s="7"/>
    </row>
    <row r="138" spans="1:21" s="19" customFormat="1" x14ac:dyDescent="0.2">
      <c r="A138" s="6"/>
      <c r="B138" s="21"/>
      <c r="C138" s="21"/>
      <c r="D138" s="21"/>
      <c r="E138" s="21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111"/>
      <c r="R138" s="111"/>
      <c r="S138" s="111"/>
      <c r="T138" s="7"/>
      <c r="U138" s="7"/>
    </row>
    <row r="139" spans="1:21" s="19" customFormat="1" x14ac:dyDescent="0.2">
      <c r="A139" s="6"/>
      <c r="B139" s="21"/>
      <c r="C139" s="21"/>
      <c r="D139" s="21"/>
      <c r="E139" s="21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111"/>
      <c r="R139" s="111"/>
      <c r="S139" s="111"/>
      <c r="T139" s="7"/>
      <c r="U139" s="7"/>
    </row>
    <row r="140" spans="1:21" s="19" customFormat="1" x14ac:dyDescent="0.2">
      <c r="A140" s="6"/>
      <c r="B140" s="21"/>
      <c r="C140" s="21"/>
      <c r="D140" s="21"/>
      <c r="E140" s="21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111"/>
      <c r="R140" s="111"/>
      <c r="S140" s="111"/>
      <c r="T140" s="7"/>
      <c r="U140" s="7"/>
    </row>
    <row r="141" spans="1:21" s="19" customFormat="1" x14ac:dyDescent="0.2">
      <c r="A141" s="6"/>
      <c r="B141" s="21"/>
      <c r="C141" s="21"/>
      <c r="D141" s="21"/>
      <c r="E141" s="21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111"/>
      <c r="R141" s="111"/>
      <c r="S141" s="111"/>
      <c r="T141" s="7"/>
      <c r="U141" s="7"/>
    </row>
    <row r="142" spans="1:21" s="19" customFormat="1" x14ac:dyDescent="0.2">
      <c r="A142" s="6"/>
      <c r="B142" s="21"/>
      <c r="C142" s="21"/>
      <c r="D142" s="21"/>
      <c r="E142" s="21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111"/>
      <c r="R142" s="111"/>
      <c r="S142" s="111"/>
      <c r="T142" s="7"/>
      <c r="U142" s="7"/>
    </row>
    <row r="143" spans="1:21" s="19" customFormat="1" x14ac:dyDescent="0.2">
      <c r="A143" s="6"/>
      <c r="B143" s="21"/>
      <c r="C143" s="21"/>
      <c r="D143" s="21"/>
      <c r="E143" s="21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111"/>
      <c r="R143" s="111"/>
      <c r="S143" s="111"/>
      <c r="T143" s="7"/>
      <c r="U143" s="7"/>
    </row>
    <row r="144" spans="1:21" s="19" customFormat="1" x14ac:dyDescent="0.2">
      <c r="A144" s="6"/>
      <c r="B144" s="21"/>
      <c r="C144" s="21"/>
      <c r="D144" s="21"/>
      <c r="E144" s="21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111"/>
      <c r="R144" s="111"/>
      <c r="S144" s="111"/>
      <c r="T144" s="7"/>
      <c r="U144" s="7"/>
    </row>
    <row r="145" spans="1:21" s="19" customFormat="1" x14ac:dyDescent="0.2">
      <c r="A145" s="6"/>
      <c r="B145" s="21"/>
      <c r="C145" s="21"/>
      <c r="D145" s="21"/>
      <c r="E145" s="21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111"/>
      <c r="R145" s="111"/>
      <c r="S145" s="111"/>
      <c r="T145" s="7"/>
      <c r="U145" s="7"/>
    </row>
    <row r="146" spans="1:21" s="19" customFormat="1" x14ac:dyDescent="0.2">
      <c r="A146" s="6"/>
      <c r="B146" s="21"/>
      <c r="C146" s="21"/>
      <c r="D146" s="21"/>
      <c r="E146" s="21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111"/>
      <c r="R146" s="111"/>
      <c r="S146" s="111"/>
      <c r="T146" s="7"/>
      <c r="U146" s="7"/>
    </row>
    <row r="147" spans="1:21" s="19" customFormat="1" x14ac:dyDescent="0.2">
      <c r="A147" s="6"/>
      <c r="B147" s="21"/>
      <c r="C147" s="21"/>
      <c r="D147" s="21"/>
      <c r="E147" s="21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111"/>
      <c r="R147" s="111"/>
      <c r="S147" s="111"/>
      <c r="T147" s="7"/>
      <c r="U147" s="7"/>
    </row>
    <row r="148" spans="1:21" s="19" customFormat="1" x14ac:dyDescent="0.2">
      <c r="A148" s="6"/>
      <c r="B148" s="21"/>
      <c r="C148" s="21"/>
      <c r="D148" s="21"/>
      <c r="E148" s="21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111"/>
      <c r="R148" s="111"/>
      <c r="S148" s="111"/>
      <c r="T148" s="7"/>
      <c r="U148" s="7"/>
    </row>
    <row r="149" spans="1:21" s="19" customFormat="1" x14ac:dyDescent="0.2">
      <c r="A149" s="6"/>
      <c r="B149" s="21"/>
      <c r="C149" s="21"/>
      <c r="D149" s="21"/>
      <c r="E149" s="21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111"/>
      <c r="R149" s="111"/>
      <c r="S149" s="111"/>
      <c r="T149" s="7"/>
      <c r="U149" s="7"/>
    </row>
    <row r="150" spans="1:21" s="19" customFormat="1" x14ac:dyDescent="0.2">
      <c r="A150" s="6"/>
      <c r="B150" s="21"/>
      <c r="C150" s="21"/>
      <c r="D150" s="21"/>
      <c r="E150" s="21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111"/>
      <c r="R150" s="111"/>
      <c r="S150" s="111"/>
      <c r="T150" s="7"/>
      <c r="U150" s="7"/>
    </row>
    <row r="151" spans="1:21" s="19" customFormat="1" x14ac:dyDescent="0.2">
      <c r="A151" s="6"/>
      <c r="B151" s="21"/>
      <c r="C151" s="21"/>
      <c r="D151" s="21"/>
      <c r="E151" s="21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111"/>
      <c r="R151" s="111"/>
      <c r="S151" s="111"/>
      <c r="T151" s="7"/>
      <c r="U151" s="7"/>
    </row>
    <row r="152" spans="1:21" s="19" customFormat="1" x14ac:dyDescent="0.2">
      <c r="A152" s="6"/>
      <c r="B152" s="21"/>
      <c r="C152" s="21"/>
      <c r="D152" s="21"/>
      <c r="E152" s="21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111"/>
      <c r="R152" s="111"/>
      <c r="S152" s="111"/>
      <c r="T152" s="7"/>
      <c r="U152" s="7"/>
    </row>
    <row r="153" spans="1:21" s="19" customFormat="1" x14ac:dyDescent="0.2">
      <c r="A153" s="6"/>
      <c r="B153" s="21"/>
      <c r="C153" s="21"/>
      <c r="D153" s="21"/>
      <c r="E153" s="21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111"/>
      <c r="R153" s="111"/>
      <c r="S153" s="111"/>
      <c r="T153" s="7"/>
      <c r="U153" s="7"/>
    </row>
    <row r="154" spans="1:21" s="19" customFormat="1" x14ac:dyDescent="0.2">
      <c r="A154" s="6"/>
      <c r="B154" s="21"/>
      <c r="C154" s="21"/>
      <c r="D154" s="21"/>
      <c r="E154" s="21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111"/>
      <c r="R154" s="111"/>
      <c r="S154" s="111"/>
      <c r="T154" s="7"/>
      <c r="U154" s="7"/>
    </row>
    <row r="155" spans="1:21" s="19" customFormat="1" x14ac:dyDescent="0.2">
      <c r="A155" s="6"/>
      <c r="B155" s="21"/>
      <c r="C155" s="21"/>
      <c r="D155" s="21"/>
      <c r="E155" s="21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111"/>
      <c r="R155" s="111"/>
      <c r="S155" s="111"/>
      <c r="T155" s="7"/>
      <c r="U155" s="7"/>
    </row>
    <row r="156" spans="1:21" s="19" customFormat="1" x14ac:dyDescent="0.2">
      <c r="A156" s="6"/>
      <c r="B156" s="21"/>
      <c r="C156" s="21"/>
      <c r="D156" s="21"/>
      <c r="E156" s="21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111"/>
      <c r="R156" s="111"/>
      <c r="S156" s="111"/>
      <c r="T156" s="7"/>
      <c r="U156" s="7"/>
    </row>
    <row r="157" spans="1:21" s="19" customFormat="1" x14ac:dyDescent="0.2">
      <c r="A157" s="6"/>
      <c r="B157" s="21"/>
      <c r="C157" s="21"/>
      <c r="D157" s="21"/>
      <c r="E157" s="21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111"/>
      <c r="R157" s="111"/>
      <c r="S157" s="111"/>
      <c r="T157" s="7"/>
      <c r="U157" s="7"/>
    </row>
    <row r="158" spans="1:21" s="19" customFormat="1" x14ac:dyDescent="0.2">
      <c r="A158" s="6"/>
      <c r="B158" s="21"/>
      <c r="C158" s="21"/>
      <c r="D158" s="21"/>
      <c r="E158" s="21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111"/>
      <c r="R158" s="111"/>
      <c r="S158" s="111"/>
      <c r="T158" s="7"/>
      <c r="U158" s="7"/>
    </row>
    <row r="159" spans="1:21" s="19" customFormat="1" x14ac:dyDescent="0.2">
      <c r="A159" s="6"/>
      <c r="B159" s="21"/>
      <c r="C159" s="21"/>
      <c r="D159" s="21"/>
      <c r="E159" s="21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111"/>
      <c r="R159" s="111"/>
      <c r="S159" s="111"/>
      <c r="T159" s="7"/>
      <c r="U159" s="7"/>
    </row>
    <row r="160" spans="1:21" s="19" customFormat="1" x14ac:dyDescent="0.2">
      <c r="A160" s="6"/>
      <c r="B160" s="21"/>
      <c r="C160" s="21"/>
      <c r="D160" s="21"/>
      <c r="E160" s="21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111"/>
      <c r="R160" s="111"/>
      <c r="S160" s="111"/>
      <c r="T160" s="7"/>
      <c r="U160" s="7"/>
    </row>
    <row r="161" spans="1:21" s="19" customFormat="1" x14ac:dyDescent="0.2">
      <c r="A161" s="6"/>
      <c r="B161" s="21"/>
      <c r="C161" s="21"/>
      <c r="D161" s="21"/>
      <c r="E161" s="21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111"/>
      <c r="R161" s="111"/>
      <c r="S161" s="111"/>
      <c r="T161" s="7"/>
      <c r="U161" s="7"/>
    </row>
    <row r="162" spans="1:21" s="19" customFormat="1" x14ac:dyDescent="0.2">
      <c r="A162" s="6"/>
      <c r="B162" s="21"/>
      <c r="C162" s="21"/>
      <c r="D162" s="21"/>
      <c r="E162" s="21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111"/>
      <c r="R162" s="111"/>
      <c r="S162" s="111"/>
      <c r="T162" s="7"/>
      <c r="U162" s="7"/>
    </row>
    <row r="163" spans="1:21" s="19" customFormat="1" x14ac:dyDescent="0.2">
      <c r="A163" s="6"/>
      <c r="B163" s="21"/>
      <c r="C163" s="21"/>
      <c r="D163" s="21"/>
      <c r="E163" s="21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111"/>
      <c r="R163" s="111"/>
      <c r="S163" s="111"/>
      <c r="T163" s="7"/>
      <c r="U163" s="7"/>
    </row>
    <row r="164" spans="1:21" s="19" customFormat="1" x14ac:dyDescent="0.2">
      <c r="A164" s="6"/>
      <c r="B164" s="21"/>
      <c r="C164" s="21"/>
      <c r="D164" s="21"/>
      <c r="E164" s="21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111"/>
      <c r="R164" s="111"/>
      <c r="S164" s="111"/>
      <c r="T164" s="7"/>
      <c r="U164" s="7"/>
    </row>
    <row r="165" spans="1:21" s="19" customFormat="1" x14ac:dyDescent="0.2">
      <c r="A165" s="6"/>
      <c r="B165" s="21"/>
      <c r="C165" s="21"/>
      <c r="D165" s="21"/>
      <c r="E165" s="21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111"/>
      <c r="R165" s="111"/>
      <c r="S165" s="111"/>
      <c r="T165" s="7"/>
      <c r="U165" s="7"/>
    </row>
    <row r="166" spans="1:21" s="19" customFormat="1" x14ac:dyDescent="0.2">
      <c r="A166" s="6"/>
      <c r="B166" s="21"/>
      <c r="C166" s="21"/>
      <c r="D166" s="21"/>
      <c r="E166" s="21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111"/>
      <c r="R166" s="111"/>
      <c r="S166" s="111"/>
      <c r="T166" s="7"/>
      <c r="U166" s="7"/>
    </row>
    <row r="167" spans="1:21" s="19" customFormat="1" x14ac:dyDescent="0.2">
      <c r="A167" s="6"/>
      <c r="B167" s="21"/>
      <c r="C167" s="21"/>
      <c r="D167" s="21"/>
      <c r="E167" s="21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111"/>
      <c r="R167" s="111"/>
      <c r="S167" s="111"/>
      <c r="T167" s="7"/>
      <c r="U167" s="7"/>
    </row>
    <row r="168" spans="1:21" s="19" customFormat="1" x14ac:dyDescent="0.2">
      <c r="A168" s="6"/>
      <c r="B168" s="21"/>
      <c r="C168" s="21"/>
      <c r="D168" s="21"/>
      <c r="E168" s="21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111"/>
      <c r="R168" s="111"/>
      <c r="S168" s="111"/>
      <c r="T168" s="7"/>
      <c r="U168" s="7"/>
    </row>
    <row r="169" spans="1:21" s="19" customFormat="1" x14ac:dyDescent="0.2">
      <c r="A169" s="6"/>
      <c r="B169" s="21"/>
      <c r="C169" s="21"/>
      <c r="D169" s="21"/>
      <c r="E169" s="21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111"/>
      <c r="R169" s="111"/>
      <c r="S169" s="111"/>
      <c r="T169" s="7"/>
      <c r="U169" s="7"/>
    </row>
    <row r="170" spans="1:21" s="19" customFormat="1" x14ac:dyDescent="0.2">
      <c r="A170" s="6"/>
      <c r="B170" s="21"/>
      <c r="C170" s="21"/>
      <c r="D170" s="21"/>
      <c r="E170" s="21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111"/>
      <c r="R170" s="111"/>
      <c r="S170" s="111"/>
      <c r="T170" s="7"/>
      <c r="U170" s="7"/>
    </row>
    <row r="171" spans="1:21" s="19" customFormat="1" x14ac:dyDescent="0.2">
      <c r="A171" s="6"/>
      <c r="B171" s="21"/>
      <c r="C171" s="21"/>
      <c r="D171" s="21"/>
      <c r="E171" s="21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111"/>
      <c r="R171" s="111"/>
      <c r="S171" s="111"/>
      <c r="T171" s="7"/>
      <c r="U171" s="7"/>
    </row>
    <row r="172" spans="1:21" s="19" customFormat="1" x14ac:dyDescent="0.2">
      <c r="A172" s="6"/>
      <c r="B172" s="21"/>
      <c r="C172" s="21"/>
      <c r="D172" s="21"/>
      <c r="E172" s="21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111"/>
      <c r="R172" s="111"/>
      <c r="S172" s="111"/>
      <c r="T172" s="7"/>
      <c r="U172" s="7"/>
    </row>
    <row r="173" spans="1:21" s="19" customFormat="1" x14ac:dyDescent="0.2">
      <c r="A173" s="6"/>
      <c r="B173" s="21"/>
      <c r="C173" s="21"/>
      <c r="D173" s="21"/>
      <c r="E173" s="21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111"/>
      <c r="R173" s="111"/>
      <c r="S173" s="111"/>
      <c r="T173" s="7"/>
      <c r="U173" s="7"/>
    </row>
    <row r="174" spans="1:21" s="19" customFormat="1" x14ac:dyDescent="0.2">
      <c r="A174" s="6"/>
      <c r="B174" s="21"/>
      <c r="C174" s="21"/>
      <c r="D174" s="21"/>
      <c r="E174" s="21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111"/>
      <c r="R174" s="111"/>
      <c r="S174" s="111"/>
      <c r="T174" s="7"/>
      <c r="U174" s="7"/>
    </row>
    <row r="175" spans="1:21" s="19" customFormat="1" x14ac:dyDescent="0.2">
      <c r="A175" s="6"/>
      <c r="B175" s="21"/>
      <c r="C175" s="21"/>
      <c r="D175" s="21"/>
      <c r="E175" s="21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111"/>
      <c r="R175" s="111"/>
      <c r="S175" s="111"/>
      <c r="T175" s="7"/>
      <c r="U175" s="7"/>
    </row>
    <row r="176" spans="1:21" s="19" customFormat="1" x14ac:dyDescent="0.2">
      <c r="A176" s="6"/>
      <c r="B176" s="21"/>
      <c r="C176" s="21"/>
      <c r="D176" s="21"/>
      <c r="E176" s="21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111"/>
      <c r="R176" s="111"/>
      <c r="S176" s="111"/>
      <c r="T176" s="7"/>
      <c r="U176" s="7"/>
    </row>
    <row r="177" spans="1:23" s="19" customFormat="1" x14ac:dyDescent="0.2">
      <c r="A177" s="6"/>
      <c r="B177" s="21"/>
      <c r="C177" s="21"/>
      <c r="D177" s="21"/>
      <c r="E177" s="21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111"/>
      <c r="R177" s="111"/>
      <c r="S177" s="111"/>
      <c r="T177" s="7"/>
      <c r="U177" s="7"/>
    </row>
    <row r="178" spans="1:23" s="19" customFormat="1" x14ac:dyDescent="0.2">
      <c r="A178" s="6"/>
      <c r="B178" s="1"/>
      <c r="C178" s="1"/>
      <c r="D178" s="1"/>
      <c r="E178" s="1"/>
      <c r="F178" s="3"/>
      <c r="G178" s="3"/>
      <c r="H178" s="3"/>
      <c r="I178" s="3"/>
      <c r="J178" s="3"/>
      <c r="K178" s="3"/>
      <c r="L178" s="13"/>
      <c r="M178" s="3"/>
      <c r="N178" s="3"/>
      <c r="O178" s="13"/>
      <c r="P178" s="13"/>
      <c r="Q178" s="111"/>
      <c r="R178" s="111"/>
      <c r="S178" s="111"/>
      <c r="T178" s="13"/>
      <c r="U178" s="3"/>
      <c r="V178" s="14"/>
      <c r="W178" s="14"/>
    </row>
    <row r="179" spans="1:23" s="19" customFormat="1" x14ac:dyDescent="0.2">
      <c r="A179" s="6"/>
      <c r="B179" s="1"/>
      <c r="C179" s="1"/>
      <c r="D179" s="1"/>
      <c r="E179" s="1"/>
      <c r="F179" s="3"/>
      <c r="G179" s="3"/>
      <c r="H179" s="3"/>
      <c r="I179" s="3"/>
      <c r="J179" s="3"/>
      <c r="K179" s="3"/>
      <c r="L179" s="13"/>
      <c r="M179" s="3"/>
      <c r="N179" s="3"/>
      <c r="O179" s="13"/>
      <c r="P179" s="13"/>
      <c r="Q179" s="111"/>
      <c r="R179" s="111"/>
      <c r="S179" s="111"/>
      <c r="T179" s="13"/>
      <c r="U179" s="3"/>
      <c r="V179" s="14"/>
      <c r="W179" s="14"/>
    </row>
    <row r="180" spans="1:23" s="19" customFormat="1" x14ac:dyDescent="0.2">
      <c r="A180" s="6"/>
      <c r="B180" s="1"/>
      <c r="C180" s="1"/>
      <c r="D180" s="1"/>
      <c r="E180" s="1"/>
      <c r="F180" s="3"/>
      <c r="G180" s="3"/>
      <c r="H180" s="3"/>
      <c r="I180" s="3"/>
      <c r="J180" s="3"/>
      <c r="K180" s="3"/>
      <c r="L180" s="13"/>
      <c r="M180" s="3"/>
      <c r="N180" s="3"/>
      <c r="O180" s="13"/>
      <c r="P180" s="13"/>
      <c r="Q180" s="111"/>
      <c r="R180" s="111"/>
      <c r="S180" s="111"/>
      <c r="T180" s="13"/>
      <c r="U180" s="3"/>
      <c r="V180" s="14"/>
      <c r="W180" s="14"/>
    </row>
    <row r="181" spans="1:23" s="19" customFormat="1" x14ac:dyDescent="0.2">
      <c r="A181" s="6"/>
      <c r="B181" s="1"/>
      <c r="C181" s="1"/>
      <c r="D181" s="1"/>
      <c r="E181" s="1"/>
      <c r="F181" s="3"/>
      <c r="G181" s="3"/>
      <c r="H181" s="3"/>
      <c r="I181" s="3"/>
      <c r="J181" s="3"/>
      <c r="K181" s="3"/>
      <c r="L181" s="13"/>
      <c r="M181" s="3"/>
      <c r="N181" s="3"/>
      <c r="O181" s="13"/>
      <c r="P181" s="13"/>
      <c r="Q181" s="111"/>
      <c r="R181" s="111"/>
      <c r="S181" s="111"/>
      <c r="T181" s="13"/>
      <c r="U181" s="3"/>
      <c r="V181" s="14"/>
      <c r="W181" s="14"/>
    </row>
    <row r="182" spans="1:23" s="19" customFormat="1" x14ac:dyDescent="0.2">
      <c r="A182" s="5"/>
      <c r="B182" s="1"/>
      <c r="C182" s="1"/>
      <c r="D182" s="1"/>
      <c r="E182" s="1"/>
      <c r="F182" s="3"/>
      <c r="G182" s="3"/>
      <c r="H182" s="3"/>
      <c r="I182" s="3"/>
      <c r="J182" s="3"/>
      <c r="K182" s="3"/>
      <c r="L182" s="13"/>
      <c r="M182" s="3"/>
      <c r="N182" s="3"/>
      <c r="O182" s="13"/>
      <c r="P182" s="13"/>
      <c r="Q182" s="111"/>
      <c r="R182" s="111"/>
      <c r="S182" s="111"/>
      <c r="T182" s="13"/>
      <c r="U182" s="3"/>
      <c r="V182" s="14"/>
      <c r="W182" s="14"/>
    </row>
    <row r="183" spans="1:23" s="19" customFormat="1" x14ac:dyDescent="0.2">
      <c r="A183" s="5"/>
      <c r="B183" s="1"/>
      <c r="C183" s="1"/>
      <c r="D183" s="1"/>
      <c r="E183" s="1"/>
      <c r="F183" s="3"/>
      <c r="G183" s="3"/>
      <c r="H183" s="3"/>
      <c r="I183" s="3"/>
      <c r="J183" s="3"/>
      <c r="K183" s="3"/>
      <c r="L183" s="13"/>
      <c r="M183" s="3"/>
      <c r="N183" s="3"/>
      <c r="O183" s="13"/>
      <c r="P183" s="13"/>
      <c r="Q183" s="111"/>
      <c r="R183" s="111"/>
      <c r="S183" s="111"/>
      <c r="T183" s="13"/>
      <c r="U183" s="3"/>
      <c r="V183" s="14"/>
      <c r="W183" s="14"/>
    </row>
    <row r="184" spans="1:23" s="19" customFormat="1" x14ac:dyDescent="0.2">
      <c r="A184" s="5"/>
      <c r="B184" s="1"/>
      <c r="C184" s="1"/>
      <c r="D184" s="1"/>
      <c r="E184" s="1"/>
      <c r="F184" s="3"/>
      <c r="G184" s="3"/>
      <c r="H184" s="3"/>
      <c r="I184" s="3"/>
      <c r="J184" s="3"/>
      <c r="K184" s="3"/>
      <c r="L184" s="13"/>
      <c r="M184" s="3"/>
      <c r="N184" s="3"/>
      <c r="O184" s="13"/>
      <c r="P184" s="13"/>
      <c r="Q184" s="111"/>
      <c r="R184" s="111"/>
      <c r="S184" s="111"/>
      <c r="T184" s="13"/>
      <c r="U184" s="3"/>
      <c r="V184" s="14"/>
      <c r="W184" s="14"/>
    </row>
    <row r="185" spans="1:23" s="19" customFormat="1" x14ac:dyDescent="0.2">
      <c r="A185" s="5"/>
      <c r="B185" s="1"/>
      <c r="C185" s="1"/>
      <c r="D185" s="1"/>
      <c r="E185" s="1"/>
      <c r="F185" s="3"/>
      <c r="G185" s="3"/>
      <c r="H185" s="3"/>
      <c r="I185" s="3"/>
      <c r="J185" s="3"/>
      <c r="K185" s="3"/>
      <c r="L185" s="13"/>
      <c r="M185" s="3"/>
      <c r="N185" s="3"/>
      <c r="O185" s="13"/>
      <c r="P185" s="13"/>
      <c r="Q185" s="111"/>
      <c r="R185" s="111"/>
      <c r="S185" s="111"/>
      <c r="T185" s="13"/>
      <c r="U185" s="3"/>
      <c r="V185" s="14"/>
      <c r="W185" s="14"/>
    </row>
    <row r="186" spans="1:23" s="19" customFormat="1" x14ac:dyDescent="0.2">
      <c r="A186" s="5"/>
      <c r="B186" s="1"/>
      <c r="C186" s="1"/>
      <c r="D186" s="1"/>
      <c r="E186" s="1"/>
      <c r="F186" s="3"/>
      <c r="G186" s="3"/>
      <c r="H186" s="3"/>
      <c r="I186" s="3"/>
      <c r="J186" s="3"/>
      <c r="K186" s="3"/>
      <c r="L186" s="13"/>
      <c r="M186" s="3"/>
      <c r="N186" s="3"/>
      <c r="O186" s="13"/>
      <c r="P186" s="13"/>
      <c r="Q186" s="111"/>
      <c r="R186" s="111"/>
      <c r="S186" s="111"/>
      <c r="T186" s="13"/>
      <c r="U186" s="3"/>
      <c r="V186" s="14"/>
      <c r="W186" s="14"/>
    </row>
    <row r="187" spans="1:23" s="19" customFormat="1" x14ac:dyDescent="0.2">
      <c r="A187" s="5"/>
      <c r="B187" s="1"/>
      <c r="C187" s="1"/>
      <c r="D187" s="1"/>
      <c r="E187" s="1"/>
      <c r="F187" s="3"/>
      <c r="G187" s="3"/>
      <c r="H187" s="3"/>
      <c r="I187" s="3"/>
      <c r="J187" s="3"/>
      <c r="K187" s="3"/>
      <c r="L187" s="13"/>
      <c r="M187" s="3"/>
      <c r="N187" s="3"/>
      <c r="O187" s="13"/>
      <c r="P187" s="13"/>
      <c r="Q187" s="111"/>
      <c r="R187" s="111"/>
      <c r="S187" s="111"/>
      <c r="T187" s="13"/>
      <c r="U187" s="3"/>
      <c r="V187" s="14"/>
      <c r="W187" s="14"/>
    </row>
    <row r="188" spans="1:23" s="19" customFormat="1" x14ac:dyDescent="0.2">
      <c r="A188" s="5"/>
      <c r="B188" s="1"/>
      <c r="C188" s="1"/>
      <c r="D188" s="1"/>
      <c r="E188" s="1"/>
      <c r="F188" s="3"/>
      <c r="G188" s="3"/>
      <c r="H188" s="3"/>
      <c r="I188" s="3"/>
      <c r="J188" s="3"/>
      <c r="K188" s="3"/>
      <c r="L188" s="13"/>
      <c r="M188" s="3"/>
      <c r="N188" s="3"/>
      <c r="O188" s="13"/>
      <c r="P188" s="13"/>
      <c r="Q188" s="111"/>
      <c r="R188" s="111"/>
      <c r="S188" s="111"/>
      <c r="T188" s="13"/>
      <c r="U188" s="3"/>
      <c r="V188" s="14"/>
      <c r="W188" s="14"/>
    </row>
    <row r="189" spans="1:23" s="19" customFormat="1" x14ac:dyDescent="0.2">
      <c r="A189" s="5"/>
      <c r="B189" s="1"/>
      <c r="C189" s="1"/>
      <c r="D189" s="1"/>
      <c r="E189" s="1"/>
      <c r="F189" s="3"/>
      <c r="G189" s="3"/>
      <c r="H189" s="3"/>
      <c r="I189" s="3"/>
      <c r="J189" s="3"/>
      <c r="K189" s="3"/>
      <c r="L189" s="13"/>
      <c r="M189" s="3"/>
      <c r="N189" s="3"/>
      <c r="O189" s="13"/>
      <c r="P189" s="13"/>
      <c r="Q189" s="111"/>
      <c r="R189" s="111"/>
      <c r="S189" s="111"/>
      <c r="T189" s="13"/>
      <c r="U189" s="3"/>
      <c r="V189" s="14"/>
      <c r="W189" s="14"/>
    </row>
    <row r="190" spans="1:23" s="19" customFormat="1" x14ac:dyDescent="0.2">
      <c r="A190" s="5"/>
      <c r="B190" s="1"/>
      <c r="C190" s="1"/>
      <c r="D190" s="1"/>
      <c r="E190" s="1"/>
      <c r="F190" s="3"/>
      <c r="G190" s="3"/>
      <c r="H190" s="3"/>
      <c r="I190" s="3"/>
      <c r="J190" s="3"/>
      <c r="K190" s="3"/>
      <c r="L190" s="13"/>
      <c r="M190" s="3"/>
      <c r="N190" s="3"/>
      <c r="O190" s="13"/>
      <c r="P190" s="13"/>
      <c r="Q190" s="111"/>
      <c r="R190" s="111"/>
      <c r="S190" s="111"/>
      <c r="T190" s="13"/>
      <c r="U190" s="3"/>
      <c r="V190" s="14"/>
      <c r="W190" s="14"/>
    </row>
    <row r="191" spans="1:23" s="19" customFormat="1" x14ac:dyDescent="0.2">
      <c r="A191" s="5"/>
      <c r="B191" s="1"/>
      <c r="C191" s="1"/>
      <c r="D191" s="1"/>
      <c r="E191" s="1"/>
      <c r="F191" s="3"/>
      <c r="G191" s="3"/>
      <c r="H191" s="3"/>
      <c r="I191" s="3"/>
      <c r="J191" s="3"/>
      <c r="K191" s="3"/>
      <c r="L191" s="13"/>
      <c r="M191" s="3"/>
      <c r="N191" s="3"/>
      <c r="O191" s="13"/>
      <c r="P191" s="13"/>
      <c r="Q191" s="111"/>
      <c r="R191" s="111"/>
      <c r="S191" s="111"/>
      <c r="T191" s="13"/>
      <c r="U191" s="3"/>
      <c r="V191" s="14"/>
      <c r="W191" s="14"/>
    </row>
    <row r="192" spans="1:23" s="19" customFormat="1" x14ac:dyDescent="0.2">
      <c r="A192" s="5"/>
      <c r="B192" s="1"/>
      <c r="C192" s="1"/>
      <c r="D192" s="1"/>
      <c r="E192" s="1"/>
      <c r="F192" s="3"/>
      <c r="G192" s="3"/>
      <c r="H192" s="3"/>
      <c r="I192" s="3"/>
      <c r="J192" s="3"/>
      <c r="K192" s="3"/>
      <c r="L192" s="13"/>
      <c r="M192" s="3"/>
      <c r="N192" s="3"/>
      <c r="O192" s="13"/>
      <c r="P192" s="13"/>
      <c r="Q192" s="111"/>
      <c r="R192" s="111"/>
      <c r="S192" s="111"/>
      <c r="T192" s="13"/>
      <c r="U192" s="3"/>
      <c r="V192" s="14"/>
      <c r="W192" s="14"/>
    </row>
    <row r="193" spans="1:25" s="19" customFormat="1" x14ac:dyDescent="0.2">
      <c r="A193" s="5"/>
      <c r="B193" s="1"/>
      <c r="C193" s="1"/>
      <c r="D193" s="1"/>
      <c r="E193" s="1"/>
      <c r="F193" s="3"/>
      <c r="G193" s="3"/>
      <c r="H193" s="3"/>
      <c r="I193" s="3"/>
      <c r="J193" s="3"/>
      <c r="K193" s="3"/>
      <c r="L193" s="13"/>
      <c r="M193" s="3"/>
      <c r="N193" s="3"/>
      <c r="O193" s="13"/>
      <c r="P193" s="13"/>
      <c r="Q193" s="111"/>
      <c r="R193" s="111"/>
      <c r="S193" s="111"/>
      <c r="T193" s="13"/>
      <c r="U193" s="3"/>
      <c r="V193" s="14"/>
      <c r="W193" s="14"/>
    </row>
    <row r="194" spans="1:25" s="19" customFormat="1" x14ac:dyDescent="0.2">
      <c r="A194" s="5"/>
      <c r="B194" s="1"/>
      <c r="C194" s="1"/>
      <c r="D194" s="1"/>
      <c r="E194" s="1"/>
      <c r="F194" s="3"/>
      <c r="G194" s="3"/>
      <c r="H194" s="3"/>
      <c r="I194" s="3"/>
      <c r="J194" s="3"/>
      <c r="K194" s="3"/>
      <c r="L194" s="13"/>
      <c r="M194" s="3"/>
      <c r="N194" s="3"/>
      <c r="O194" s="13"/>
      <c r="P194" s="13"/>
      <c r="Q194" s="111"/>
      <c r="R194" s="111"/>
      <c r="S194" s="111"/>
      <c r="T194" s="13"/>
      <c r="U194" s="3"/>
      <c r="V194" s="14"/>
      <c r="W194" s="14"/>
    </row>
    <row r="195" spans="1:25" s="19" customFormat="1" x14ac:dyDescent="0.2">
      <c r="A195" s="5"/>
      <c r="B195" s="1"/>
      <c r="C195" s="1"/>
      <c r="D195" s="1"/>
      <c r="E195" s="1"/>
      <c r="F195" s="3"/>
      <c r="G195" s="3"/>
      <c r="H195" s="3"/>
      <c r="I195" s="3"/>
      <c r="J195" s="3"/>
      <c r="K195" s="3"/>
      <c r="L195" s="13"/>
      <c r="M195" s="3"/>
      <c r="N195" s="3"/>
      <c r="O195" s="13"/>
      <c r="P195" s="13"/>
      <c r="Q195" s="111"/>
      <c r="R195" s="111"/>
      <c r="S195" s="111"/>
      <c r="T195" s="13"/>
      <c r="U195" s="3"/>
      <c r="V195" s="14"/>
      <c r="W195" s="14"/>
    </row>
    <row r="196" spans="1:25" s="19" customFormat="1" x14ac:dyDescent="0.2">
      <c r="A196" s="5"/>
      <c r="B196" s="1"/>
      <c r="C196" s="1"/>
      <c r="D196" s="1"/>
      <c r="E196" s="1"/>
      <c r="F196" s="3"/>
      <c r="G196" s="3"/>
      <c r="H196" s="3"/>
      <c r="I196" s="3"/>
      <c r="J196" s="3"/>
      <c r="K196" s="3"/>
      <c r="L196" s="13"/>
      <c r="M196" s="3"/>
      <c r="N196" s="3"/>
      <c r="O196" s="13"/>
      <c r="P196" s="13"/>
      <c r="Q196" s="111"/>
      <c r="R196" s="111"/>
      <c r="S196" s="111"/>
      <c r="T196" s="13"/>
      <c r="U196" s="3"/>
      <c r="V196" s="14"/>
      <c r="W196" s="14"/>
    </row>
    <row r="197" spans="1:25" s="19" customFormat="1" x14ac:dyDescent="0.2">
      <c r="A197" s="5"/>
      <c r="B197" s="1"/>
      <c r="C197" s="1"/>
      <c r="D197" s="1"/>
      <c r="E197" s="1"/>
      <c r="F197" s="3"/>
      <c r="G197" s="3"/>
      <c r="H197" s="3"/>
      <c r="I197" s="3"/>
      <c r="J197" s="3"/>
      <c r="K197" s="3"/>
      <c r="L197" s="13"/>
      <c r="M197" s="3"/>
      <c r="N197" s="3"/>
      <c r="O197" s="13"/>
      <c r="P197" s="13"/>
      <c r="Q197" s="111"/>
      <c r="R197" s="111"/>
      <c r="S197" s="111"/>
      <c r="T197" s="13"/>
      <c r="U197" s="3"/>
      <c r="V197" s="14"/>
      <c r="W197" s="14"/>
    </row>
    <row r="198" spans="1:25" s="19" customFormat="1" x14ac:dyDescent="0.2">
      <c r="A198" s="5"/>
      <c r="B198" s="1"/>
      <c r="C198" s="1"/>
      <c r="D198" s="1"/>
      <c r="E198" s="1"/>
      <c r="F198" s="3"/>
      <c r="G198" s="3"/>
      <c r="H198" s="3"/>
      <c r="I198" s="3"/>
      <c r="J198" s="3"/>
      <c r="K198" s="3"/>
      <c r="L198" s="13"/>
      <c r="M198" s="3"/>
      <c r="N198" s="3"/>
      <c r="O198" s="13"/>
      <c r="P198" s="13"/>
      <c r="Q198" s="111"/>
      <c r="R198" s="111"/>
      <c r="S198" s="111"/>
      <c r="T198" s="13"/>
      <c r="U198" s="3"/>
      <c r="V198" s="14"/>
      <c r="W198" s="14"/>
    </row>
    <row r="199" spans="1:25" s="19" customFormat="1" x14ac:dyDescent="0.2">
      <c r="A199" s="5"/>
      <c r="B199" s="1"/>
      <c r="C199" s="1"/>
      <c r="D199" s="1"/>
      <c r="E199" s="1"/>
      <c r="F199" s="3"/>
      <c r="G199" s="3"/>
      <c r="H199" s="3"/>
      <c r="I199" s="3"/>
      <c r="J199" s="3"/>
      <c r="K199" s="3"/>
      <c r="L199" s="13"/>
      <c r="M199" s="3"/>
      <c r="N199" s="3"/>
      <c r="O199" s="13"/>
      <c r="P199" s="13"/>
      <c r="Q199" s="111"/>
      <c r="R199" s="111"/>
      <c r="S199" s="111"/>
      <c r="T199" s="13"/>
      <c r="U199" s="3"/>
      <c r="V199" s="14"/>
      <c r="W199" s="14"/>
    </row>
    <row r="200" spans="1:25" s="19" customFormat="1" x14ac:dyDescent="0.2">
      <c r="A200" s="5"/>
      <c r="B200" s="1"/>
      <c r="C200" s="1"/>
      <c r="D200" s="1"/>
      <c r="E200" s="1"/>
      <c r="F200" s="3"/>
      <c r="G200" s="3"/>
      <c r="H200" s="3"/>
      <c r="I200" s="3"/>
      <c r="J200" s="3"/>
      <c r="K200" s="3"/>
      <c r="L200" s="13"/>
      <c r="M200" s="3"/>
      <c r="N200" s="3"/>
      <c r="O200" s="13"/>
      <c r="P200" s="13"/>
      <c r="Q200" s="111"/>
      <c r="R200" s="111"/>
      <c r="S200" s="111"/>
      <c r="T200" s="13"/>
      <c r="U200" s="3"/>
      <c r="V200" s="14"/>
      <c r="W200" s="14"/>
    </row>
    <row r="201" spans="1:25" s="19" customFormat="1" x14ac:dyDescent="0.2">
      <c r="A201" s="5"/>
      <c r="B201" s="1"/>
      <c r="C201" s="1"/>
      <c r="D201" s="1"/>
      <c r="E201" s="1"/>
      <c r="F201" s="3"/>
      <c r="G201" s="3"/>
      <c r="H201" s="3"/>
      <c r="I201" s="3"/>
      <c r="J201" s="3"/>
      <c r="K201" s="3"/>
      <c r="L201" s="13"/>
      <c r="M201" s="3"/>
      <c r="N201" s="3"/>
      <c r="O201" s="13"/>
      <c r="P201" s="13"/>
      <c r="Q201" s="111"/>
      <c r="R201" s="111"/>
      <c r="S201" s="111"/>
      <c r="T201" s="13"/>
      <c r="U201" s="3"/>
      <c r="V201" s="14"/>
      <c r="W201" s="14"/>
    </row>
    <row r="202" spans="1:25" s="19" customFormat="1" x14ac:dyDescent="0.2">
      <c r="A202" s="5"/>
      <c r="B202" s="1"/>
      <c r="C202" s="1"/>
      <c r="D202" s="1"/>
      <c r="E202" s="1"/>
      <c r="F202" s="3"/>
      <c r="G202" s="3"/>
      <c r="H202" s="3"/>
      <c r="I202" s="3"/>
      <c r="J202" s="3"/>
      <c r="K202" s="3"/>
      <c r="L202" s="13"/>
      <c r="M202" s="3"/>
      <c r="N202" s="3"/>
      <c r="O202" s="13"/>
      <c r="P202" s="13"/>
      <c r="Q202" s="111"/>
      <c r="R202" s="111"/>
      <c r="S202" s="111"/>
      <c r="T202" s="13"/>
      <c r="U202" s="3"/>
      <c r="V202" s="14"/>
      <c r="W202" s="14"/>
    </row>
    <row r="203" spans="1:25" s="19" customFormat="1" x14ac:dyDescent="0.2">
      <c r="A203" s="5"/>
      <c r="B203" s="1"/>
      <c r="C203" s="1"/>
      <c r="D203" s="1"/>
      <c r="E203" s="1"/>
      <c r="F203" s="3"/>
      <c r="G203" s="3"/>
      <c r="H203" s="3"/>
      <c r="I203" s="3"/>
      <c r="J203" s="3"/>
      <c r="K203" s="3"/>
      <c r="L203" s="13"/>
      <c r="M203" s="3"/>
      <c r="N203" s="3"/>
      <c r="O203" s="13"/>
      <c r="P203" s="13"/>
      <c r="Q203" s="111"/>
      <c r="R203" s="111"/>
      <c r="S203" s="111"/>
      <c r="T203" s="13"/>
      <c r="U203" s="3"/>
      <c r="V203" s="14"/>
      <c r="W203" s="14"/>
    </row>
    <row r="204" spans="1:25" s="19" customFormat="1" x14ac:dyDescent="0.2">
      <c r="A204" s="5"/>
      <c r="B204" s="1"/>
      <c r="C204" s="1"/>
      <c r="D204" s="1"/>
      <c r="E204" s="1"/>
      <c r="F204" s="3"/>
      <c r="G204" s="3"/>
      <c r="H204" s="3"/>
      <c r="I204" s="3"/>
      <c r="J204" s="3"/>
      <c r="K204" s="3"/>
      <c r="L204" s="13"/>
      <c r="M204" s="3"/>
      <c r="N204" s="3"/>
      <c r="O204" s="13"/>
      <c r="P204" s="13"/>
      <c r="Q204" s="111"/>
      <c r="R204" s="111"/>
      <c r="S204" s="111"/>
      <c r="T204" s="13"/>
      <c r="U204" s="3"/>
      <c r="V204" s="14"/>
      <c r="W204" s="14"/>
    </row>
    <row r="205" spans="1:25" s="19" customFormat="1" x14ac:dyDescent="0.2">
      <c r="A205" s="5"/>
      <c r="B205" s="1"/>
      <c r="C205" s="1"/>
      <c r="D205" s="1"/>
      <c r="E205" s="1"/>
      <c r="F205" s="3"/>
      <c r="G205" s="3"/>
      <c r="H205" s="3"/>
      <c r="I205" s="3"/>
      <c r="J205" s="3"/>
      <c r="K205" s="3"/>
      <c r="L205" s="13"/>
      <c r="M205" s="3"/>
      <c r="N205" s="3"/>
      <c r="O205" s="13"/>
      <c r="P205" s="13"/>
      <c r="Q205" s="111"/>
      <c r="R205" s="111"/>
      <c r="S205" s="111"/>
      <c r="T205" s="13"/>
      <c r="U205" s="3"/>
      <c r="V205" s="14"/>
      <c r="W205" s="14"/>
    </row>
    <row r="206" spans="1:25" s="19" customFormat="1" x14ac:dyDescent="0.2">
      <c r="A206" s="5"/>
      <c r="B206" s="1"/>
      <c r="C206" s="1"/>
      <c r="D206" s="1"/>
      <c r="E206" s="1"/>
      <c r="F206" s="3"/>
      <c r="G206" s="3"/>
      <c r="H206" s="3"/>
      <c r="I206" s="3"/>
      <c r="J206" s="3"/>
      <c r="K206" s="3"/>
      <c r="L206" s="13"/>
      <c r="M206" s="3"/>
      <c r="N206" s="3"/>
      <c r="O206" s="13"/>
      <c r="P206" s="13"/>
      <c r="Q206" s="111"/>
      <c r="R206" s="111"/>
      <c r="S206" s="111"/>
      <c r="T206" s="13"/>
      <c r="U206" s="3"/>
      <c r="V206" s="14"/>
      <c r="W206" s="14"/>
    </row>
    <row r="207" spans="1:25" x14ac:dyDescent="0.2">
      <c r="X207" s="22"/>
      <c r="Y207" s="23"/>
    </row>
  </sheetData>
  <mergeCells count="31">
    <mergeCell ref="F3:K3"/>
    <mergeCell ref="A54:B54"/>
    <mergeCell ref="B72:E72"/>
    <mergeCell ref="N77:O77"/>
    <mergeCell ref="A2:W2"/>
    <mergeCell ref="B1:W1"/>
    <mergeCell ref="X1:Y1"/>
    <mergeCell ref="V4:W4"/>
    <mergeCell ref="L4:M4"/>
    <mergeCell ref="L3:W3"/>
    <mergeCell ref="A32:B32"/>
    <mergeCell ref="F4:F6"/>
    <mergeCell ref="C3:E3"/>
    <mergeCell ref="A24:B24"/>
    <mergeCell ref="N75:O75"/>
    <mergeCell ref="N76:O76"/>
    <mergeCell ref="Q5:S5"/>
    <mergeCell ref="N4:P4"/>
    <mergeCell ref="N5:O5"/>
    <mergeCell ref="A62:B62"/>
    <mergeCell ref="Q75:S75"/>
    <mergeCell ref="G4:G6"/>
    <mergeCell ref="B73:E73"/>
    <mergeCell ref="Q4:U4"/>
    <mergeCell ref="H4:K4"/>
    <mergeCell ref="Q76:S76"/>
    <mergeCell ref="Q77:S77"/>
    <mergeCell ref="Q70:S70"/>
    <mergeCell ref="C4:C6"/>
    <mergeCell ref="D4:D6"/>
    <mergeCell ref="E4:E6"/>
  </mergeCells>
  <phoneticPr fontId="1" type="noConversion"/>
  <pageMargins left="3.937007874015748E-2" right="3.937007874015748E-2" top="0.15" bottom="0.27559055118110237" header="0.11811023622047245" footer="0.11811023622047245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</vt:lpstr>
      <vt:lpstr>Лист1</vt:lpstr>
      <vt:lpstr>План!Область_печати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Студия</cp:lastModifiedBy>
  <cp:lastPrinted>2020-09-22T06:06:28Z</cp:lastPrinted>
  <dcterms:created xsi:type="dcterms:W3CDTF">2008-03-31T06:28:25Z</dcterms:created>
  <dcterms:modified xsi:type="dcterms:W3CDTF">2022-09-21T04:59:40Z</dcterms:modified>
</cp:coreProperties>
</file>